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408 Vracovice, průtah, SP\SÚS\"/>
    </mc:Choice>
  </mc:AlternateContent>
  <bookViews>
    <workbookView xWindow="0" yWindow="0" windowWidth="0" windowHeight="0" activeTab="15"/>
  </bookViews>
  <sheets>
    <sheet name=".a" sheetId="2" r:id="rId1"/>
    <sheet name=".b" sheetId="3" r:id="rId2"/>
    <sheet name="1SO 020" sheetId="4" r:id="rId3"/>
    <sheet name="1SO 101SO 101.1" sheetId="5" r:id="rId4"/>
    <sheet name="1SO 101SO 101.2" sheetId="6" r:id="rId5"/>
    <sheet name="1SO 101SO 101.3" sheetId="7" r:id="rId6"/>
    <sheet name="1SO 101SO 101.4" sheetId="8" r:id="rId7"/>
    <sheet name="1SO 101SO 101.5" sheetId="9" r:id="rId8"/>
    <sheet name="1SO 102SO 102.1" sheetId="10" r:id="rId9"/>
    <sheet name="1SO 102SO 102.2" sheetId="11" r:id="rId10"/>
    <sheet name="1SO 181.1" sheetId="12" r:id="rId11"/>
    <sheet name="1SO 301SO 301" sheetId="13" r:id="rId12"/>
    <sheet name="2SO 181.2" sheetId="14" r:id="rId13"/>
    <sheet name="2SO 182SO 182.1" sheetId="15" r:id="rId14"/>
    <sheet name="2SO 182SO 182.2" sheetId="16" r:id="rId15"/>
    <sheet name="2SO 182SO 182.3" sheetId="17" r:id="rId16"/>
  </sheets>
  <calcPr/>
</workbook>
</file>

<file path=xl/calcChain.xml><?xml version="1.0" encoding="utf-8"?>
<calcChain xmlns="http://schemas.openxmlformats.org/spreadsheetml/2006/main">
  <c i="17" l="1" r="I3"/>
  <c r="I10"/>
  <c r="O11"/>
  <c r="I11"/>
  <c i="16" r="I3"/>
  <c r="I24"/>
  <c r="O25"/>
  <c r="I25"/>
  <c r="I15"/>
  <c r="O20"/>
  <c r="I20"/>
  <c r="O16"/>
  <c r="I16"/>
  <c r="I10"/>
  <c r="O11"/>
  <c r="I11"/>
  <c i="15" r="I3"/>
  <c r="I48"/>
  <c r="O61"/>
  <c r="I61"/>
  <c r="O57"/>
  <c r="I57"/>
  <c r="O53"/>
  <c r="I53"/>
  <c r="O49"/>
  <c r="I49"/>
  <c r="I32"/>
  <c r="O45"/>
  <c r="I45"/>
  <c r="O41"/>
  <c r="I41"/>
  <c r="O37"/>
  <c r="I37"/>
  <c r="O33"/>
  <c r="I33"/>
  <c r="I19"/>
  <c r="O28"/>
  <c r="I28"/>
  <c r="O24"/>
  <c r="I24"/>
  <c r="O20"/>
  <c r="I20"/>
  <c r="I10"/>
  <c r="O15"/>
  <c r="I15"/>
  <c r="O11"/>
  <c r="I11"/>
  <c i="14" r="I3"/>
  <c r="I9"/>
  <c r="O10"/>
  <c r="I10"/>
  <c i="13" r="I3"/>
  <c r="I342"/>
  <c r="O351"/>
  <c r="I351"/>
  <c r="O347"/>
  <c r="I347"/>
  <c r="O343"/>
  <c r="I343"/>
  <c r="I338"/>
  <c r="O339"/>
  <c r="I339"/>
  <c r="I317"/>
  <c r="O334"/>
  <c r="I334"/>
  <c r="O330"/>
  <c r="I330"/>
  <c r="O326"/>
  <c r="I326"/>
  <c r="O322"/>
  <c r="I322"/>
  <c r="O318"/>
  <c r="I318"/>
  <c r="I312"/>
  <c r="O313"/>
  <c r="I313"/>
  <c r="I155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50"/>
  <c r="O151"/>
  <c r="I151"/>
  <c r="I145"/>
  <c r="O146"/>
  <c r="I146"/>
  <c r="I104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9"/>
  <c r="O100"/>
  <c r="I100"/>
  <c r="I10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12" r="I3"/>
  <c r="I9"/>
  <c r="O10"/>
  <c r="I10"/>
  <c i="11" r="I3"/>
  <c r="I74"/>
  <c r="O75"/>
  <c r="I75"/>
  <c r="I57"/>
  <c r="O70"/>
  <c r="I70"/>
  <c r="O66"/>
  <c r="I66"/>
  <c r="O62"/>
  <c r="I62"/>
  <c r="O58"/>
  <c r="I58"/>
  <c r="I48"/>
  <c r="O53"/>
  <c r="I53"/>
  <c r="O49"/>
  <c r="I49"/>
  <c r="I19"/>
  <c r="O44"/>
  <c r="I44"/>
  <c r="O40"/>
  <c r="I40"/>
  <c r="O36"/>
  <c r="I36"/>
  <c r="O32"/>
  <c r="I32"/>
  <c r="O28"/>
  <c r="I28"/>
  <c r="O24"/>
  <c r="I24"/>
  <c r="O20"/>
  <c r="I20"/>
  <c r="I10"/>
  <c r="O15"/>
  <c r="I15"/>
  <c r="O11"/>
  <c r="I11"/>
  <c i="10" r="I3"/>
  <c r="I164"/>
  <c r="O193"/>
  <c r="I193"/>
  <c r="O189"/>
  <c r="I189"/>
  <c r="O185"/>
  <c r="I185"/>
  <c r="O181"/>
  <c r="I181"/>
  <c r="O177"/>
  <c r="I177"/>
  <c r="O173"/>
  <c r="I173"/>
  <c r="O169"/>
  <c r="I169"/>
  <c r="O165"/>
  <c r="I165"/>
  <c r="I147"/>
  <c r="O160"/>
  <c r="I160"/>
  <c r="O156"/>
  <c r="I156"/>
  <c r="O152"/>
  <c r="I152"/>
  <c r="O148"/>
  <c r="I148"/>
  <c r="I118"/>
  <c r="O143"/>
  <c r="I143"/>
  <c r="O139"/>
  <c r="I139"/>
  <c r="O135"/>
  <c r="I135"/>
  <c r="O131"/>
  <c r="I131"/>
  <c r="O127"/>
  <c r="I127"/>
  <c r="O123"/>
  <c r="I123"/>
  <c r="O119"/>
  <c r="I119"/>
  <c r="I109"/>
  <c r="O114"/>
  <c r="I114"/>
  <c r="O110"/>
  <c r="I110"/>
  <c r="I100"/>
  <c r="O105"/>
  <c r="I105"/>
  <c r="O101"/>
  <c r="I101"/>
  <c r="I31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I10"/>
  <c r="O27"/>
  <c r="I27"/>
  <c r="O23"/>
  <c r="I23"/>
  <c r="O19"/>
  <c r="I19"/>
  <c r="O15"/>
  <c r="I15"/>
  <c r="O11"/>
  <c r="I11"/>
  <c i="9" r="I3"/>
  <c r="I106"/>
  <c r="O127"/>
  <c r="I127"/>
  <c r="O123"/>
  <c r="I123"/>
  <c r="O119"/>
  <c r="I119"/>
  <c r="O115"/>
  <c r="I115"/>
  <c r="O111"/>
  <c r="I111"/>
  <c r="O107"/>
  <c r="I107"/>
  <c r="I101"/>
  <c r="O102"/>
  <c r="I102"/>
  <c r="I97"/>
  <c r="O98"/>
  <c r="I98"/>
  <c r="I60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10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8" r="I3"/>
  <c r="I10"/>
  <c r="O11"/>
  <c r="I11"/>
  <c i="7" r="I3"/>
  <c r="I24"/>
  <c r="O25"/>
  <c r="I25"/>
  <c r="I15"/>
  <c r="O20"/>
  <c r="I20"/>
  <c r="O16"/>
  <c r="I16"/>
  <c r="I10"/>
  <c r="O11"/>
  <c r="I11"/>
  <c i="6" r="I3"/>
  <c r="I53"/>
  <c r="O70"/>
  <c r="I70"/>
  <c r="O66"/>
  <c r="I66"/>
  <c r="O62"/>
  <c r="I62"/>
  <c r="O58"/>
  <c r="I58"/>
  <c r="O54"/>
  <c r="I54"/>
  <c r="I44"/>
  <c r="O49"/>
  <c r="I49"/>
  <c r="O45"/>
  <c r="I45"/>
  <c r="I15"/>
  <c r="O40"/>
  <c r="I40"/>
  <c r="O36"/>
  <c r="I36"/>
  <c r="O32"/>
  <c r="I32"/>
  <c r="O28"/>
  <c r="I28"/>
  <c r="O24"/>
  <c r="I24"/>
  <c r="O20"/>
  <c r="I20"/>
  <c r="O16"/>
  <c r="I16"/>
  <c r="I10"/>
  <c r="O11"/>
  <c r="I11"/>
  <c i="5" r="I3"/>
  <c r="I194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I134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17"/>
  <c r="O130"/>
  <c r="I130"/>
  <c r="O126"/>
  <c r="I126"/>
  <c r="O122"/>
  <c r="I122"/>
  <c r="O118"/>
  <c r="I118"/>
  <c r="I108"/>
  <c r="O113"/>
  <c r="I113"/>
  <c r="O109"/>
  <c r="I109"/>
  <c r="I3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I10"/>
  <c r="O31"/>
  <c r="I31"/>
  <c r="O27"/>
  <c r="I27"/>
  <c r="O23"/>
  <c r="I23"/>
  <c r="O19"/>
  <c r="I19"/>
  <c r="O15"/>
  <c r="I15"/>
  <c r="O11"/>
  <c r="I11"/>
  <c i="4" r="I3"/>
  <c r="I63"/>
  <c r="O72"/>
  <c r="I72"/>
  <c r="O68"/>
  <c r="I68"/>
  <c r="O64"/>
  <c r="I64"/>
  <c r="I26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9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<sst xmlns="http://schemas.openxmlformats.org/spreadsheetml/2006/main">
  <si>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</si>
  <si>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</si>
  <si>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</si>
  <si>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</si>
  <si>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</si>
  <si>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II/408</t>
  </si>
  <si>
    <t>Vracovice, průtah (SÚS)</t>
  </si>
  <si>
    <t>a</t>
  </si>
  <si>
    <t>O</t>
  </si>
  <si>
    <t>Objekt:</t>
  </si>
  <si>
    <t>.</t>
  </si>
  <si>
    <t>Ostatní a vedlejší náklady, SÚS</t>
  </si>
  <si>
    <t>O1</t>
  </si>
  <si>
    <t>Rozpočet:</t>
  </si>
  <si>
    <t>Ostatní náklady SÚS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</si>
  <si>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</si>
  <si>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</si>
  <si>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</si>
  <si>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</si>
  <si>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</si>
  <si>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</si>
  <si>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</si>
  <si>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</si>
  <si>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</si>
  <si>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</si>
  <si>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</si>
  <si>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</si>
  <si>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</si>
  <si>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</si>
  <si>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</si>
  <si>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</si>
  <si>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</si>
  <si>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</si>
  <si>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</si>
  <si>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</si>
  <si>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</si>
  <si>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</si>
  <si>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</si>
  <si>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</si>
  <si>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</si>
  <si>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</si>
  <si>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</si>
  <si>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</si>
  <si>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</si>
  <si>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</si>
  <si>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</si>
  <si>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</si>
  <si>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</si>
  <si>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</si>
  <si>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b</t>
  </si>
  <si>
    <t>Vedlejší náklady SÚS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</si>
  <si>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</si>
  <si>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</si>
  <si>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</si>
  <si>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</si>
  <si>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</si>
  <si>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</si>
  <si>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</si>
  <si>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</si>
  <si>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</si>
  <si>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pro stavbu 1_x000d_
pro stavbu 2</t>
  </si>
  <si>
    <t>00005</t>
  </si>
  <si>
    <t>Zajištění stanovení, umístění, údržbu, přemístění a odstranění dočasného dopravního značení - popsáno v projektové dokumentaci</t>
  </si>
  <si>
    <t>00006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</si>
  <si>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</si>
  <si>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</si>
  <si>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</si>
  <si>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</si>
  <si>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</si>
  <si>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</si>
  <si>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</si>
  <si>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</si>
  <si>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</si>
  <si>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020</t>
  </si>
  <si>
    <t>1</t>
  </si>
  <si>
    <t>Stavba 1</t>
  </si>
  <si>
    <t>Příprava území</t>
  </si>
  <si>
    <t>014102</t>
  </si>
  <si>
    <t>POPLATKY ZA SKLÁDKU</t>
  </si>
  <si>
    <t>T</t>
  </si>
  <si>
    <t>zeminy a horniny</t>
  </si>
  <si>
    <t>VV</t>
  </si>
  <si>
    <t>`966138` 1*0,8*0,8*2,6 = 1,66 [B]</t>
  </si>
  <si>
    <t>zahrnuje veškeré poplatky provozovateli skládky související s uložením odpadu na skládce.</t>
  </si>
  <si>
    <t>beton</t>
  </si>
  <si>
    <t>`11328` 6,54*2,3 = 15,04 [B]_x000d_
 `113258` 8,4*2,3 = 19,32 [F]_x000d_
 `966158` 14,94*2,3 = 34,36 [A]_x000d_
Mezisoučet = 68,72 [C]</t>
  </si>
  <si>
    <t>c</t>
  </si>
  <si>
    <t>Kameny s příměsmi (bouraní čel, okamenovaní, atd..)</t>
  </si>
  <si>
    <t>`966138` 0,8*2,6 = 2,08 [A]_x000d_
 `113298` 1,44*2,6 = 3,74 [B]_x000d_
 Celkem: A+B = 5,82 [C]</t>
  </si>
  <si>
    <t>d</t>
  </si>
  <si>
    <t>ŽB</t>
  </si>
  <si>
    <t>`966168` 1,8*2,4 = 4,32 [D]</t>
  </si>
  <si>
    <t>Zemní práce</t>
  </si>
  <si>
    <t>11130</t>
  </si>
  <si>
    <t>SEJMUTÍ DRNU</t>
  </si>
  <si>
    <t>M2</t>
  </si>
  <si>
    <t>Odvozná vzdálenost v režii zhotovitele.
Sejmutý humózní horizont (humus) a ornice se odveze na meziskládku v 
okolí stavby na smluvně zajištěném pozemku v KÚ Vracovice.</t>
  </si>
  <si>
    <t>600,9 = 600,90 [A]_x000d_
 "Plocha dle situace ACAD"</t>
  </si>
  <si>
    <t xml:space="preserve">včetně vodorovné dopravy  a uložení na skládku</t>
  </si>
  <si>
    <t>113258</t>
  </si>
  <si>
    <t>ODSTRANĚNÍ PŘÍKOPŮ A RIGOLŮ Z MONOLIT BETONU, ODVOZ DO 20KM</t>
  </si>
  <si>
    <t>M3</t>
  </si>
  <si>
    <t xml:space="preserve">45*0,6*0,2+25*0,6*0,2  část odvodňovacích žlabů z betonu = 8,40 [A]_x000d_
 "pozn: celková délka (98+68m poměr mezi položkami `113298; 11328 a 113258`"_x000d_
 "bude znám až po provedení zemních a bouracích prací...)"</t>
  </si>
  <si>
    <t>Položka zahrnuje odstranění betonové konstrukce,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 Nezpevněné podkladní konstrukce je třeba vykázat v pol.11332.</t>
  </si>
  <si>
    <t>11328</t>
  </si>
  <si>
    <t>ODSTRANĚNÍ PŘÍKOPŮ, ŽLABŮ A RIGOLŮ Z PŘÍKOPOVÝCH TVÁRNIC</t>
  </si>
  <si>
    <t xml:space="preserve">((98+68)-(45+12))*0,6  část odvodňovacích žlabů z tvárnic = 65,40 [A]_x000d_
 "pozn: celková délka (98+68m poměr mezi položkami `113298; 11328 a 113258`"_x000d_
 "bude znám až po provedení zemních a bouracích prací...)"_x000d_
 "Výměra odhadnuta dle zaměření a rekognoskace."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</si>
  <si>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</si>
  <si>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</si>
  <si>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</si>
  <si>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</si>
  <si>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>6,54*2,3*20 = 300,84 [A]</t>
  </si>
  <si>
    <t>Položka zahrnuje samostatnou dopravu suti a vybouraných hmot. Množství se určí jako součin hmotnosti [t] a požadované vzdálenosti [km].</t>
  </si>
  <si>
    <t>113298</t>
  </si>
  <si>
    <t>ODSTRANĚNÍ ZPEVNĚNÝCH PLOCH, PŘÍKOPŮ A RIGOLŮ Z LOMOVÉHO KAMENE, ODVOZ DO 20KM</t>
  </si>
  <si>
    <t xml:space="preserve">12*0,6*0,2  část odvodňovacích žlabů podél komunikace z kamene = 1,44 [A]_x000d_
 "pozn: celková délka (98+68m poměr mezi položkami `113298; 11328 a 113258`"_x000d_
 "bude znám až po provedení zemních a bouracích prací...)"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</si>
  <si>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</si>
  <si>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</si>
  <si>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</si>
  <si>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Včetně odvozu v režii zhotovitele, odvozná vzdálenost v režii zhotovitele.
Materiál bude použit zčásti do objektů SO 101 (8 m3) a SO 102; (26m3)
manipulace s materiálem je součástí položky "12573"
Sejmutý humózní horizont (humus) a ornice se odveze na meziskládku v
 okolí stavby na smluvně zajištěném pozemku v KÚ Vracovice a částečně 
se zpětně použije na stavbě na ohumusování</t>
  </si>
  <si>
    <t>149,5*0,4 = 59,80 [A]_x000d_
 "Plocha dle ACAD * tl."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</si>
  <si>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</si>
  <si>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</si>
  <si>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</si>
  <si>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Veškerá potřebná vodorovná a svislá manipulace s materiálem pro použití do 
"18221" a "18231" v SO 102 a SO 102</t>
  </si>
  <si>
    <t>8+26 = 34,00 [A]_x000d_
 "Kubatura dle potřeby materiálu do ohumusování v SO 101 a SO 102"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</si>
  <si>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</si>
  <si>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</si>
  <si>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</si>
  <si>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Pro položky:</t>
  </si>
  <si>
    <t>`12110` 59,8 = 59,80 [A]_x000d_
 `11130` 60,1 = 60,10 [B]_x000d_
 Celkem: A+B = 119,90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</si>
  <si>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</si>
  <si>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18710</t>
  </si>
  <si>
    <t>OŠETŘENÍ ORNICE NA SKLÁDCE</t>
  </si>
  <si>
    <t>Promísení a prohození mat. z "12110 a 11130"
Položka zahrnuje urovnání skládky do výšky max. 3m se sklony svahů 1:2 a mírnějšími, založení trávníku (event. ošetření chemicky před založením trávníku při časové prodlevě mezi nasypáním skládky a osetím),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</si>
  <si>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</si>
  <si>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</si>
  <si>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</si>
  <si>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966138</t>
  </si>
  <si>
    <t>BOURÁNÍ KONSTRUKCÍ Z KAMENE NA MC S ODVOZEM DO 20KM</t>
  </si>
  <si>
    <t>1*0,8část stávajících čel propustků = 0,80 [B]_x000d_
 "hl.*plocha v půdorysu"_x000d_
 Celkem: B = 0,80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</si>
  <si>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</si>
  <si>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966158</t>
  </si>
  <si>
    <t>BOURÁNÍ KONSTRUKCÍ Z PROST BETONU S ODVOZEM DO 20KM</t>
  </si>
  <si>
    <t xml:space="preserve">(98+68)*0,6*0,15  část odvodňovacích žlabů z tvárnic = 14,94 [A]_x000d_
 "pozn: celková délka (98+68m poměr mezi položkami `113298; 11328 a 113258`"_x000d_
 "bude znám až po provedení zemních a bouracích prací...)"</t>
  </si>
  <si>
    <t>966168</t>
  </si>
  <si>
    <t>BOURÁNÍ KONSTRUKCÍ ZE ŽELEZOBETONU S ODVOZEM DO 20KM</t>
  </si>
  <si>
    <t>1*(0,6+0,6+0,6)část stávajících čel propustků = 1,80 [B]_x000d_
 "hl.* (plochy v půdorysu)"_x000d_
 Celkem: B = 1,80 [C]</t>
  </si>
  <si>
    <t>SO 101.1</t>
  </si>
  <si>
    <t>SO 101</t>
  </si>
  <si>
    <t>Rekonstrukce silnice II/408</t>
  </si>
  <si>
    <t>O2</t>
  </si>
  <si>
    <t>Rekonstrukce silnice II/408 komunikace</t>
  </si>
  <si>
    <t>část mat. z krajnic
20 03 03 - Uliční smetky "O"</t>
  </si>
  <si>
    <t>`12922` 30,65*2,0 = 61,30 [A]</t>
  </si>
  <si>
    <t>kamenná suť</t>
  </si>
  <si>
    <t>`113328` 29,3*1,9 = 55,67 [A]</t>
  </si>
  <si>
    <t>zemina a kamení</t>
  </si>
  <si>
    <t xml:space="preserve">`123738`   257,45*2,0 = 514,90 [A]_x000d_
      `12932` 161,4*0,5*2,0 příkopy = 161,40 [B]_x000d_
 Celkem: A+B = 676,30 [C]</t>
  </si>
  <si>
    <t>17 03 02 Asfaltové směsi neuvedené pod číslem 17 03 01</t>
  </si>
  <si>
    <t>`113138` 15,05*2,4 = 36,12 [A]</t>
  </si>
  <si>
    <t>e</t>
  </si>
  <si>
    <t xml:space="preserve">Beton, železo-beton, betonové  a ŽB kusové výrobky, podkladní vrstvy zpevněné cemntem</t>
  </si>
  <si>
    <t>`113524` (0,15*0,25*28,4*2,3)+(0,1*28,4*2,3) = 8,98 [D]_x000d_
 Celkem: D = 8,98 [E]</t>
  </si>
  <si>
    <t>014132</t>
  </si>
  <si>
    <t>X</t>
  </si>
  <si>
    <t>POPLATKY ZA SKLÁDKU TYP S-NO (NEBEZPEČNÝ ODPAD)</t>
  </si>
  <si>
    <t>ASFALTOVÉ SMĚSI OBSAHUJÍCÍ DEHET</t>
  </si>
  <si>
    <t>`113338` 16,91*2,4 = 40,58 [A]</t>
  </si>
  <si>
    <t>113138</t>
  </si>
  <si>
    <t>ODSTRANĚNÍ KRYTU ZPEVNĚNÝCH PLOCH S ASFALT POJIVEM, ODVOZ DO 20KM</t>
  </si>
  <si>
    <t>Odstranění zbývajících asfaltů po celoplošném frézování.</t>
  </si>
  <si>
    <t>"Zpevněné asf. plochy u BUS zálivů"_x000d_
 (46+8)*(0,2-0,13) = 3,78 [A]_x000d_
 "Odbourání okraje komunikace pro nový BUS záliv."_x000d_
 (25+16)*(0,2-0,13) = 2,87 [B]_x000d_
 "Překopy a vpusti:"_x000d_
 (14,7+3,0)*(0,2-0,13) = 1,24 [C]_x000d_
 "(plocha)*(tl)"_x000d_
 "Pro osazení nové obruby:"_x000d_
 (2,3+6,6+4,4+4,6+38,9+14,8)*(0,1) = 7,16 [D]_x000d_
 "(délka)*(plocha v příčném řezu)"_x000d_
 Celkem: A+B+C+D = 15,05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</si>
  <si>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</si>
  <si>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</si>
  <si>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</si>
  <si>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15,05*2,4*20 = 722,40 [A]</t>
  </si>
  <si>
    <t>113328</t>
  </si>
  <si>
    <t>ODSTRAN PODKL ZPEVNĚNÝCH PLOCH Z KAMENIVA NESTMEL, ODVOZ DO 20KM</t>
  </si>
  <si>
    <t>Odstranění konstrukce vozovky po celoplošném frézování.</t>
  </si>
  <si>
    <t>"Zpevněné asf. plochy u BUS zálivů"_x000d_
 (46+8)*(0,26) = 14,04 [A]_x000d_
 "Odbourání okraje komunikace pro nový BUS záliv."_x000d_
 (25+16)*(0,26) = 10,66 [B]_x000d_
 "Překopy a vpusti:"_x000d_
 (14,7+3,0)*(0,26) = 4,60 [C]_x000d_
 "(plocha)*(tl)"_x000d_
 Celkem: A+B+C = 29,30 [D]</t>
  </si>
  <si>
    <t>113338</t>
  </si>
  <si>
    <t>ODSTRAN PODKL ZPEVNĚNÝCH PLOCH S ASFALT POJIVEM, ODVOZ DO 20KM</t>
  </si>
  <si>
    <t>Odstranění konstrukce vozovky po celoplošném frézování.
Dle zprávy č.0821 V175023 Diagnostika vozovky a návrh opravy na vybraném úseku silnice II/408 Vracovice
se v podkladu vozovky nachází PM (penetrační makadam) a PMD (penetrační makadam dehtový), uvažován jako nebezpečný odpad.</t>
  </si>
  <si>
    <t>"Zpevněné asf. plochy u BUS zálivů"_x000d_
 (46+8)*(0,15) = 8,10 [A]_x000d_
 "Odbourání okraje komunikace pro nový BUS záliv."_x000d_
 (25+16)*(0,15) = 6,15 [B]_x000d_
 "Překopy a vpusti:"_x000d_
 (14,7+3,0)*(0,15) = 2,66 [C]_x000d_
 "(plocha)*(tl)"_x000d_
 Celkem: A+B+C = 16,91 [D]</t>
  </si>
  <si>
    <t>11333B</t>
  </si>
  <si>
    <t>ODSTRANĚNÍ PODKLADU ZPEVNĚNÝCH PLOCH S ASFALT POJIVEM - DOPRAVA</t>
  </si>
  <si>
    <t>16,91*2,4*110 = 4464,24 [A]</t>
  </si>
  <si>
    <t>113524</t>
  </si>
  <si>
    <t>ODSTRANĚNÍ CHODNÍKOVÝCH A SILNIČNÍCH OBRUBNÍKŮ BETONOVÝCH, ODVOZ DO 5KM</t>
  </si>
  <si>
    <t>M</t>
  </si>
  <si>
    <t>28,4 = 28,40 [A]_x000d_
 "Délka dle ACAD"</t>
  </si>
  <si>
    <t>11352B</t>
  </si>
  <si>
    <t>ODSTRANĚNÍ CHODNÍKOVÝCH A SILNIČNÍCH OBRUBNÍKŮ BETONOVÝCH - DOPRAVA</t>
  </si>
  <si>
    <t>((28,4*0,15*0,25)*2,3+(0,1*28,4)*2,3)*20 = 179,63 [A]</t>
  </si>
  <si>
    <t>11372</t>
  </si>
  <si>
    <t>FRÉZOVÁNÍ ZPEVNĚNÝCH PLOCH ASFALTOVÝCH</t>
  </si>
  <si>
    <t>Celoplošné frézování tl. 130 mm (50mm oblast napojení MK). Včetně zpevnění v oblasti budoucích autobus. zálivů
Včetně odvozu a likvidace v režii zhotovitele (bez poplatku za skládku)
Odvozná vzdálenost v režii zhotovitele.
ZAS-T1 (ACO+ACL) + ZAS-T3 (ACP) Limity sumy polyaromatických uhlovodíků PAU dle přílohy č.1, tabulky č.1 vyhlášky č. 130/2019 Sb.; rozbor TPA ČR, s.r.o. značka: CZEE50 2021 0233 z 9.11.2021 a 13.12.2021</t>
  </si>
  <si>
    <t>(2678+46+8)*0,13 = 355,16 [A]_x000d_
 58,5*0,05 = 2,93 [B]_x000d_
 "Plocha dle ACAD * tl."_x000d_
 Celkem: A+B = 358,09 [C]</t>
  </si>
  <si>
    <t>Položka zahrnuje veškerou manipulaci s vybouranou sutí a s vybouranými hmotami vč. uložení na skládku. Nezahrnuje poplatek za skládku</t>
  </si>
  <si>
    <t>123738</t>
  </si>
  <si>
    <t>ODKOP PRO SPOD STAVBU SILNIC A ŽELEZNIC TŘ. I, ODVOZ DO 20KM</t>
  </si>
  <si>
    <t>Odkop v oblasti nových autobusových zálivů.</t>
  </si>
  <si>
    <t>"Odkop pro nové konstrukční vrstvy:"_x000d_
 228,3*0,56 = 127,85 [A]_x000d_
 "Plocha (mimo plochy odstraňované komunikace) * tl."_x000d_
 "Odkop pro sanaci podloží:"_x000d_
 (163+161)*0,4 = 129,60 [B]_x000d_
 Celkem: A+B = 257,45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</si>
  <si>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</si>
  <si>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12922</t>
  </si>
  <si>
    <t>ČIŠTĚNÍ KRAJNIC OD NÁNOSU TL. DO 100MM</t>
  </si>
  <si>
    <t>Očištění stávající nezpevněné krajnice.
Včetně odvozu v režii zhotovitele, odvozná vzdálenost v režii zhotovitele.</t>
  </si>
  <si>
    <t>613*0,5 = 306,50 [A]_x000d_
 "Délka* prům. š."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</si>
  <si>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</si>
  <si>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</si>
  <si>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</si>
  <si>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Pročištění a částečná reprofilace stávajících příkopů.
Včetně odvozu v režii zhotovitele, odvozná vzdálenost v režii zhotovitele.</t>
  </si>
  <si>
    <t>161,4 = 161,40 [A]_x000d_
 "Délka dle ACAD"</t>
  </si>
  <si>
    <t xml:space="preserve">`123738`   257,45 = 257,45 [A]</t>
  </si>
  <si>
    <t>17180</t>
  </si>
  <si>
    <t>ULOŽENÍ SYPANINY DO NÁSYPŮ Z NAKUPOVANÝCH MATERIÁLŮ</t>
  </si>
  <si>
    <t>Drobné dosypávky a nasypávky pro zřízení nových BUS zálivů
Zejména "klín" za obrubou</t>
  </si>
  <si>
    <t>0,2*(60+60) = 24,00 [A]_x000d_
 "Plocha v příčném řezu * (délka)"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</si>
  <si>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</si>
  <si>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</si>
  <si>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</si>
  <si>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"Oblast BUS zálivů:"_x000d_
 162,7+160,6 = 323,30 [A]_x000d_
 "Překopy:"_x000d_
 14,7+2,6 = 17,30 [B]_x000d_
 Celkem: A+B = 340,60 [C]</t>
  </si>
  <si>
    <t>položka zahrnuje úpravu pláně včetně vyrovnání výškových rozdílů. Míru zhutnění určuje projekt.</t>
  </si>
  <si>
    <t>18130</t>
  </si>
  <si>
    <t>ÚPRAVA PLÁNĚ BEZ ZHUTNĚNÍ</t>
  </si>
  <si>
    <t>V oblasti položek "18221; 18231"</t>
  </si>
  <si>
    <t>158,5+101,5 = 260,00 [A]_x000d_
 "Plocha dle ACAD"</t>
  </si>
  <si>
    <t>položka zahrnuje úpravu pláně včetně vyrovnání výškových rozdílů</t>
  </si>
  <si>
    <t>18221</t>
  </si>
  <si>
    <t>ROZPROSTŘENÍ ORNICE VE SVAHU V TL DO 0,10M</t>
  </si>
  <si>
    <t>Materiál bude použit z SO 020; veškerá potřebná manipulace s materiálem je součástí objektu SO 020.</t>
  </si>
  <si>
    <t>101,5 = 101,50 [A]_x000d_
 "Plocha dle ACAD"</t>
  </si>
  <si>
    <t>položka zahrnuje:
nutné přemístění ornice z dočasných skládek vzdálených do 50m
rozprostření ornice v předepsané tloušťce ve svahu přes 1:5</t>
  </si>
  <si>
    <t>18231</t>
  </si>
  <si>
    <t>ROZPROSTŘENÍ ORNICE V ROVINĚ V TL DO 0,10M</t>
  </si>
  <si>
    <t>158,5 = 158,50 [A]_x000d_
 "Plocha dle ACAD"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</si>
  <si>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</si>
  <si>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</si>
  <si>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</si>
  <si>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</si>
  <si>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</t>
  </si>
  <si>
    <t>Základy</t>
  </si>
  <si>
    <t>21461</t>
  </si>
  <si>
    <t>SEPARAČNÍ GEOTEXTILIE</t>
  </si>
  <si>
    <t>162,7+160,6 = 323,30 [A]_x000d_
 "Plocha dle situace ACAD (rozšířená)"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</si>
  <si>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</si>
  <si>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27231A</t>
  </si>
  <si>
    <t>ZÁKLADY Z PROSTÉHO BETONU DO C20/25</t>
  </si>
  <si>
    <t>Základ bezbariérové obruby HK</t>
  </si>
  <si>
    <t>0,5*0,25*36 = 4,50 [A]_x000d_
 "š. x v. x dl."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</si>
  <si>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</si>
  <si>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4</t>
  </si>
  <si>
    <t>Vodorovné konstrukce</t>
  </si>
  <si>
    <t>45131</t>
  </si>
  <si>
    <t>PODKL A VÝPLŇ VRSTVY Z PROST BET</t>
  </si>
  <si>
    <t>Betonové lože dlažby L 40 mm</t>
  </si>
  <si>
    <t>(113,7+114,3)*0,04 = 9,12 [A]_x000d_
 "Plocha dle ACAD * tl."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</si>
  <si>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</si>
  <si>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</si>
  <si>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</si>
  <si>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Lože pod okamenováním. 
Beton C20/25 tl. 100 mm.</t>
  </si>
  <si>
    <t>3,1*0,1 = 0,31 [A]_x000d_
 "Plocha * tl."</t>
  </si>
  <si>
    <t>45152</t>
  </si>
  <si>
    <t>PODKLADNÍ A VÝPLŇOVÉ VRSTVY Z KAMENIVA DRCENÉHO</t>
  </si>
  <si>
    <t xml:space="preserve">VÝMĚNA PODLOŽÍ TL. 0,4m ZA VHODNÝ NENAMRZAVÝ MATERIÁL  (ŠTĚRKODRŤ FRAKCE 0/125)</t>
  </si>
  <si>
    <t>(162,7+160,6)*0,4 = 129,32 [A]_x000d_
 "Plocha dle situace ACAD (rozšířená)"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</si>
  <si>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</si>
  <si>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</si>
  <si>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</si>
  <si>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Obklad z lomového kamene tl. 150mm včetně vyspárování cementovou maltou.</t>
  </si>
  <si>
    <t>3,1*0,15 = 0,47 [A]_x000d_
 "Plocha * tl."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</si>
  <si>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</si>
  <si>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</si>
  <si>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</si>
  <si>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56333</t>
  </si>
  <si>
    <t>VOZOVKOVÉ VRSTVY ZE ŠTĚRKODRTI TL. DO 150MM</t>
  </si>
  <si>
    <t>Štěrkodrť ŠDa 0/63 Ge tl 150 mm. dle ČSN 73 6126-1</t>
  </si>
  <si>
    <t>"Překopy:"_x000d_
 14,7+3,0 = 17,70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</si>
  <si>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</si>
  <si>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</si>
  <si>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A</t>
  </si>
  <si>
    <t>VOZOVKOVÉ VRSTVY ZE ŠTĚRKODRTI TL. DO 200MM</t>
  </si>
  <si>
    <t>Štěrkodrť ŠDa 0/63 Ge tl 200 mm. dle ČSN 73 6126-1</t>
  </si>
  <si>
    <t>"Autobusový záliv:"_x000d_
 113,7+114,3 = 228,00 [A]_x000d_
 Celkem: A = 228,00 [B]</t>
  </si>
  <si>
    <t>B</t>
  </si>
  <si>
    <t>Štěrkodrť ŠDa 0/32 Ge tl 200 mm. dle ČSN 73 6126-1</t>
  </si>
  <si>
    <t>56932</t>
  </si>
  <si>
    <t>ZPEVNĚNÍ KRAJNIC ZE ŠTĚRKODRTI TL. DO 100MM</t>
  </si>
  <si>
    <t>ÚPRAVA KRAJNICE TL. 100 mm ŠTĚRKODRTÍ 0/32</t>
  </si>
  <si>
    <t>340,7 = 340,70 [A]_x000d_
 "Dle situace ACAD"</t>
  </si>
  <si>
    <t>- dodání kameniva předepsané kvality a zrnitosti
- rozprostření a zhutnění vrstvy v předepsané tloušťce
- zřízení vrstvy bez rozlišení šířky, pokládání vrstvy po etapách</t>
  </si>
  <si>
    <t>572213</t>
  </si>
  <si>
    <t>SPOJOVACÍ POSTŘIK Z EMULZE DO 0,5KG/M2</t>
  </si>
  <si>
    <t>Pod vrstvou ACO 11+.
Spojovací postřik z kationaktivní asf. emulze 0,3 kg/m2 PS-C dle ČSN 73 6129</t>
  </si>
  <si>
    <t>2507,9 = 2507,90 [A]_x000d_
 56,8plocha MK = 56,80 [B]_x000d_
 14,7+3,0překopy = 17,70 [D]_x000d_
 Celkem: A+B+D = 2582,40 [E]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</si>
  <si>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</si>
  <si>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Pod vrstvou ACL 16+.
Spojovací postřik z kationaktivní asf. emulze 0,3 kg/m2 PS-C dle ČSN 73 6129</t>
  </si>
  <si>
    <t>2507,9*1,02 plocha dle acad * rozšíření = 2558,06 [A]_x000d_
 14,7+3,0překopy = 17,70 [D]_x000d_
 Celkem: A+D = 2575,76 [E]</t>
  </si>
  <si>
    <t>C</t>
  </si>
  <si>
    <t>Pod vrstvou SAL.
Spojovací postřik z kationaktivní asf. emulze 0,4 kg/m2 PS-C dle ČSN 73 6129</t>
  </si>
  <si>
    <t>2507,9*1,04 plocha dle acad * rozšíření = 2608,22 [A]_x000d_
 14,7+3,0překopy = 17,70 [D]_x000d_
 Celkem: A+D = 2625,92 [E]</t>
  </si>
  <si>
    <t>57473</t>
  </si>
  <si>
    <t>VOZOVKOVÉ VÝZTUŽNÉ VRSTVY ZE SÍTÍ</t>
  </si>
  <si>
    <t>GEOKOMPOZIT, pevnost v tahu 100kN/m v obou směrech, tažnost 3% a velikost ok min.25x25 mm</t>
  </si>
  <si>
    <t>4,5*8 překop = 36,00 [A]_x000d_
 5 u vpustí = 5,00 [B]_x000d_
 Celkem: A+B = 41,00 [C]</t>
  </si>
  <si>
    <t>- dodání sítě v požadované kvalitě a v množství včetně přesahů (přesahy započteny v jednotkové ceně)
- očištění podkladu
- pokládka sítě dle předepsaného technologického předpisu</t>
  </si>
  <si>
    <t>574A44</t>
  </si>
  <si>
    <t>ASFALTOVÝ BETON PRO OBRUSNÉ VRSTVY ACO 11+, 11S TL. 50MM</t>
  </si>
  <si>
    <t xml:space="preserve">Asfaltový beton  pro obrusné vrstvy ACO 11+ ; tl 50 mm dle ČSN 73 6121
Včetně prořezání a prolitá středové spáry v případě pokládky po půlkách a dalších technologických spar podél napojní na nové i staré konstrukce a včetně napojení na BUS záliv</t>
  </si>
  <si>
    <t xml:space="preserve">2507,9 plocha  = 2507,90 [A]_x000d_
 56,8 plocha MK = 56,80 [B]_x000d_
 14,7+3,0překopy = 17,70 [D]_x000d_
 Celkem: A+B+D = 2582,40 [E]_x000d_
 "Plocha dle ACAD"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</si>
  <si>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</si>
  <si>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574D66</t>
  </si>
  <si>
    <t>ASFALTOVÝ BETON PRO LOŽNÍ VRSTVY MODIFIK ACL 16+, 16S TL. 70MM</t>
  </si>
  <si>
    <t>Asfaltový beton pro ložné vrstvy ACL 16+ ; tl. 70 mm; dle ČSN 73 6121</t>
  </si>
  <si>
    <t>574E88</t>
  </si>
  <si>
    <t>ASFALTOVÝ BETON PRO PODKLADNÍ VRSTVY ACP 22+, 22S TL. 90MM</t>
  </si>
  <si>
    <t>Asfaltový beton pro podkladní vrstvy ACP 22+ tl. 90 mm dle ČSN 73 6121</t>
  </si>
  <si>
    <t>14,7+3,0překopy = 17,70 [D]_x000d_
 Celkem: D = 17,70 [E]</t>
  </si>
  <si>
    <t>57766</t>
  </si>
  <si>
    <t>VRSTVY SE ZVÝŠENOU ODOLNOSTÍ PROTI ŠÍŘENÍ TRHLIN (SAL) TL. 30MM</t>
  </si>
  <si>
    <t>Kompenzační vrstva SAL; tl; 30 mm; dle TP 115</t>
  </si>
  <si>
    <t>membrána SAL se provede ve smyslu čl. 5.4 a 6.6 TP 147
položka nezahrnuje spojovací postřik</t>
  </si>
  <si>
    <t>58130</t>
  </si>
  <si>
    <t>CEMENTOBETONOVÝ KRYT JEDNOVRSTVÝ VYZTUŽENÝ</t>
  </si>
  <si>
    <t>Betonová deska SC C16/20 tl. 220 mm; dle ČSN EN 206; s KARI sítí profilu 8 s oky 100x100mm umístěná ve středu bet.desky</t>
  </si>
  <si>
    <t>"Autobusový záliv:"_x000d_
 113,7+114,3 = 228,00 [A]_x000d_
 A*0,2 = 45,60 [C]_x000d_
 "Plocha dle ACAD * tl."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</si>
  <si>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</si>
  <si>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58222</t>
  </si>
  <si>
    <t>DLÁŽDĚNÉ KRYTY Z DROBNÝCH KOSTEK DO LOŽE Z MC</t>
  </si>
  <si>
    <t>Žulová kostka 10/10 DL I; dle ČSN 73 6131-1
Prolití spár asfaltovou zálivkou je součástí položky "931312"</t>
  </si>
  <si>
    <t>"Autobusový záliv:"_x000d_
 113,7+114,3 = 228,00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</si>
  <si>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</si>
  <si>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577A2</t>
  </si>
  <si>
    <t>VÝSPRAVA TRHLIN ASFALTOVOU ZÁLIVKOU MODIFIK</t>
  </si>
  <si>
    <t>Konkrétní délky budou určeny na stavbě._x000d_
- Vytvoření komůrky proříznutím drážky š. 10-20 mm dle šířky původní trhliny a hloubky 35 mm _x000d_
- Pročištění drážky_x000d_
- Opatření stěn adhezním penetračním nátěrem_x000d_
- Zalití trhliny (drážky) pružnou asfaltovou zálivkou modifik</t>
  </si>
  <si>
    <t>- vyfrézování drážky šířky do 20mm hloubky do 40mm
- vyčištění
- nátěr
- výplň předepsanou zálivkovou hmotou</t>
  </si>
  <si>
    <t>91228</t>
  </si>
  <si>
    <t>SMĚROVÉ SLOUPKY Z PLAST HMOT VČETNĚ ODRAZNÉHO PÁSKU</t>
  </si>
  <si>
    <t>KUS</t>
  </si>
  <si>
    <t>Bílé barvy</t>
  </si>
  <si>
    <t>10 = 10,00 [A]_x000d_
 "Dle ACAD"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</si>
  <si>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</si>
  <si>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</si>
  <si>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</si>
  <si>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Nová dodatková cedule</t>
  </si>
  <si>
    <t>1 = 1,00 [A]</t>
  </si>
  <si>
    <t>položka zahrnuje:
- dodávku a montáž značek v požadovaném provedení</t>
  </si>
  <si>
    <t>914132</t>
  </si>
  <si>
    <t>DOPRAVNÍ ZNAČKY ZÁKLADNÍ VELIKOSTI OCELOVÉ FÓLIE TŘ 2 - MONTÁŽ S PŘEMÍSTĚNÍM</t>
  </si>
  <si>
    <t>Přemísťované značky</t>
  </si>
  <si>
    <t>2 = 2,00 [A]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</si>
  <si>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</si>
  <si>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</si>
  <si>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</si>
  <si>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</si>
  <si>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914912</t>
  </si>
  <si>
    <t>SLOUPKY A STOJKY DZ Z OCEL TRUBEK ZABETON MONTÁŽ S PŘESUNEM</t>
  </si>
  <si>
    <t>položka zahrnuje:
- dopravu demontovaného zařízení z dočasné skládky
- osazení (betonová patka, zemní práce) a montáž zařízení na místě určeném projektem
- nutnou opravu poškozených částí
nezahrnuje dodávku sloupku, stojky a upevňovacího zařízení</t>
  </si>
  <si>
    <t>914913</t>
  </si>
  <si>
    <t>SLOUPKY A STOJKY DZ Z OCEL TRUBEK ZABETON DEMONTÁŽ</t>
  </si>
  <si>
    <t>915111</t>
  </si>
  <si>
    <t>VODOROVNÉ DOPRAVNÍ ZNAČENÍ BARVOU HLADKÉ - DODÁVKA A POKLÁDKA</t>
  </si>
  <si>
    <t>V 4 (0.25) (147+156,5+24+22,5+18+18+12,8+53+80)*0,25 = 132,95 [A]_x000d_
 V2b (1.5/1.5/0.25) (19,5+13,5+13,5)*0,25*0,5 = 5,81 [B]_x000d_
 V11a+bus: 113,2*0,125 = 14,15 [C]_x000d_
 V4 (0.5/0.5/0.25) (14,5+24,5+14,5)*0,25*0,5 = 6,69 [D]_x000d_
 V7b:(5,5+5,5)*0,25*0,5 = 1,38 [E]_x000d_
 V2b (3/1.5/0.125):(61,5+21+16,5)*0,125*(3/4,5) = 8,25 [F]_x000d_
 V1a (0.125): (84+35+68,5+52,5)*0,125 = 30,00 [G]_x000d_
 Celkem: A+B+C+D+E+F+G = 199,23 [H]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</si>
  <si>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</si>
  <si>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</si>
  <si>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</si>
  <si>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Profilovaný nezvučný plast</t>
  </si>
  <si>
    <t>917224</t>
  </si>
  <si>
    <t>SILNIČNÍ A CHODNÍKOVÉ OBRUBY Z BETONOVÝCH OBRUBNÍKŮ ŠÍŘ 150MM</t>
  </si>
  <si>
    <t xml:space="preserve">SILNIČNÍ OBRUBNÍK 150 x 250 mm DO BETONOVÉHO LOŽE C 20/25   tl.100mm, VÝŠKY 100 mm</t>
  </si>
  <si>
    <t>131,8 = 131,80 [A]_x000d_
 "Dle situace ACAD"</t>
  </si>
  <si>
    <t>Položka zahrnuje:
dodání a pokládku betonových obrubníků o rozměrech předepsaných zadávací dokumentací
betonové lože i boční betonovou opěrku.</t>
  </si>
  <si>
    <t xml:space="preserve">SILNIČNÍ OBRUBNÍK NÁJEZDOVÝ 150 x 150 mm DO BETONOVÉHO LOŽE C 20/25   tl.100mm, VÝŠKY 100 mm</t>
  </si>
  <si>
    <t>25,1 = 25,10 [A]_x000d_
 "Dle ACAD"</t>
  </si>
  <si>
    <t>91725</t>
  </si>
  <si>
    <t>NÁSTUPIŠTNÍ OBRUBNÍKY BETONOVÉ</t>
  </si>
  <si>
    <t>BEZBARIEROVÝ OBRUBNÍK HK
Lože v "27231A"</t>
  </si>
  <si>
    <t>36 = 36,00 [A]_x000d_
 "Dle situace ACAD"</t>
  </si>
  <si>
    <t>919113</t>
  </si>
  <si>
    <t>ŘEZÁNÍ ASFALTOVÉHO KRYTU VOZOVEK TL DO 150MM</t>
  </si>
  <si>
    <t>Překopy, napojení, kolem nového zálivu.
Středová spára a dálší úpravy spar v ACO jsou součástí položky pokládky!</t>
  </si>
  <si>
    <t>182 = 182,00 [A]_x000d_
 "Dle ACAD"</t>
  </si>
  <si>
    <t>položka zahrnuje řezání vozovkové vrstvy v předepsané tloušťce, včetně spotřeby vody</t>
  </si>
  <si>
    <t>931312</t>
  </si>
  <si>
    <t>TĚSNĚNÍ DILATAČ SPAR ASF ZÁLIVKOU PRŮŘ DO 200MM2</t>
  </si>
  <si>
    <t>Spáry kostky v zastávce
Prolití spár asf. zálivkou</t>
  </si>
  <si>
    <t>"2,5/0,1=25, [A]"_x000d_
 25*30 = 750,00 [B]_x000d_
 "33/0,1=330, [C]"_x000d_
 330*2,5 = 825,00 [D]_x000d_
 Celkem: B+D = 1575,00 [E]_x000d_
 E*2 = 3150,00 [F]</t>
  </si>
  <si>
    <t>položka zahrnuje dodávku a osazení předepsaného materiálu, očištění ploch spáry před úpravou, očištění okolí spáry po úpravě
nezahrnuje těsnící profil</t>
  </si>
  <si>
    <t>935211</t>
  </si>
  <si>
    <t>PŘÍKOPOVÉ ŽLABY Z BETON TVÁRNIC ŠÍŘ DO 600MM DO ŠTĚRKOPÍSKU TL 100MM</t>
  </si>
  <si>
    <t>PŘÍKOPOVÁ TVÁRNICE š. 0.6 m DO ŠTĚRKOPÍSKOVÉHO LOŽE tl. 0.1 m</t>
  </si>
  <si>
    <t>89,2 = 89,20 [A]_x000d_
 "Délka dle ACAD"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</si>
  <si>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</si>
  <si>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 101.2</t>
  </si>
  <si>
    <t>Rekonstrukce silnice II/408 odvodnění</t>
  </si>
  <si>
    <t>zemina</t>
  </si>
  <si>
    <t>`131738` 15,94*2,0 = 31,88 [A]_x000d_
 `132738` 59,85*2,0 = 119,70 [B]_x000d_
 Celkem: A+B = 151,58 [C]</t>
  </si>
  <si>
    <t>131738</t>
  </si>
  <si>
    <t>HLOUBENÍ JAM ZAPAŽ I NEPAŽ TŘ. I, ODVOZ DO 20KM</t>
  </si>
  <si>
    <t>Hloubení jam pro zřízení nových vpustí
Odstranění komunikace součást SO101.1
počet a rozměry dle ACAD</t>
  </si>
  <si>
    <t>"výkop pro vpusti nové"_x000d_
 (1,63*1,63*2,0)*3(půdorysný rozměr * půdorysný rozměr * hl. výkopu) * počet = 15,94 [D]_x000d_
 "výkop pro vpusti rušené""(bez náhrady)"_x000d_
 (1,63*1,63*2,0)*0(půdorysný rozměr * půdorysný rozměr * hl. výkopu) * počet = 0,00 [F]_x000d_
 Celkem: D+F = 15,94 [G]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</si>
  <si>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</si>
  <si>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132738</t>
  </si>
  <si>
    <t>HLOUBENÍ RÝH ŠÍŘ DO 2M PAŽ I NEPAŽ TŘ. I, ODVOZ DO 20KM</t>
  </si>
  <si>
    <t>Výkop rýhy pro přípojky nových vpustí.</t>
  </si>
  <si>
    <t>(14,5+25,4)*1,5*1,0 = 59,85 [B]_x000d_
 "Délky * hl. * š. dle situace ACAD"</t>
  </si>
  <si>
    <t>Manipulace pro mat. pro položky:</t>
  </si>
  <si>
    <t>`131738` 15,94 = 15,94 [A]_x000d_
 `132738` 59,85 = 59,85 [B]_x000d_
 Celkem: A+B = 75,79 [C]</t>
  </si>
  <si>
    <t>17481</t>
  </si>
  <si>
    <t>ZÁSYP JAM A RÝH Z NAKUPOVANÝCH MATERIÁLŮ</t>
  </si>
  <si>
    <t>Zásyp kolem nově zřízených vpustí v počtu 17ks
po bouraných vpustích počtu 8 + 11ks
kolem horské vpusti
materiál ŠD 0/32</t>
  </si>
  <si>
    <t>"zásyp kolem nových vpustí"_x000d_
 ((1,63*1,63)-(3,14*0,315*0,315))*1,7*3(půdorysný rozměr * půdorysný rozměr * hl. výkopu) * počet = 11,96 [I]_x000d_
 "zásyp pro vpusti rušené""(bez náhrady)"_x000d_
 (1,63*1,63*2,0)*0(půdorysný rozměr * půdorysný rozměr * hl. výkopu) * počet = 0,00 [F]_x000d_
 Celkem: I+F = 11,96 [J]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</si>
  <si>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</si>
  <si>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rýh od přípojek vpustí 
ŠD 0/32</t>
  </si>
  <si>
    <t>(14,5+25,4)*1,5*1,0 = 59,85 [A]_x000d_
 "délky přípojek odečteny ze situace ACAD"</t>
  </si>
  <si>
    <t>17581</t>
  </si>
  <si>
    <t>OBSYP POTRUBÍ A OBJEKTŮ Z NAKUPOVANÝCH MATERIÁLŮ</t>
  </si>
  <si>
    <t>Krycí a boční obsyp přípojky vpustí (trubka PVC DN 150) 
kamenivo fr. 0/4</t>
  </si>
  <si>
    <t>"délka přípojek x plocha v příčném řezu:"_x000d_
 (14,5+25,4)*0,506 = 20,19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</si>
  <si>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</si>
  <si>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úprava pláně výkopu</t>
  </si>
  <si>
    <t>(14,5+25,4)*1,0 pro přípojky = 39,90 [A]</t>
  </si>
  <si>
    <t>451312</t>
  </si>
  <si>
    <t>PODKLADNÍ A VÝPLŇOVÉ VRSTVY Z PROSTÉHO BETONU C12/15</t>
  </si>
  <si>
    <t>Beton C12/15
U nově budovaných vpust</t>
  </si>
  <si>
    <t>"podkladní beton tl. 0,1m: "_x000d_
 (1,63*1,63*0,1)*3 = 0,80 [A]_x000d_
 "(půdorysná plocha * tl.) * počet kusů"_x000d_
 "betonový prstenec kolem dna vpustí:"_x000d_
 ((1,63*1,63*0,25)-(3,14*0,315*0,315*0,25))*3 = 1,76 [B]_x000d_
 "((půdorysná plocha celková * tl.)-(půdorysná plocha skruží * tl.)) * počet kusu"_x000d_
 Celkem: A+B = 2,56 [C]</t>
  </si>
  <si>
    <t>45157</t>
  </si>
  <si>
    <t>PODKLADNÍ A VÝPLŇOVÉ VRSTVY Z KAMENIVA TĚŽENÉHO</t>
  </si>
  <si>
    <t>Podsyp potrubí přípojek z PVC DN 100 z kameniva těženého tl. 100
Frakce 0/4</t>
  </si>
  <si>
    <t>1,0*0,1*(14,5+25,4) = 3,99 [A]_x000d_
 "Délka přípojek dle situace ACAD"</t>
  </si>
  <si>
    <t>8</t>
  </si>
  <si>
    <t>Potrubí</t>
  </si>
  <si>
    <t>87433</t>
  </si>
  <si>
    <t>POTRUBÍ Z TRUB PLASTOVÝCH ODPADNÍCH DN DO 150MM</t>
  </si>
  <si>
    <t>Pŕípojka vpustí PVC DN 150 SN8 včetně tvarovek a kolen</t>
  </si>
  <si>
    <t>14,5 = 14,50 [A]_x000d_
 "Délky přípojek dle situace ACAD"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</si>
  <si>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</si>
  <si>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87434</t>
  </si>
  <si>
    <t>POTRUBÍ Z TRUB PLASTOVÝCH ODPADNÍCH DN DO 200MM</t>
  </si>
  <si>
    <t>Napojení horské vpusti
SN8, včetně tvarovek</t>
  </si>
  <si>
    <t>25,4 = 25,40 [A]_x000d_
 "Dle ACAD"</t>
  </si>
  <si>
    <t>89712</t>
  </si>
  <si>
    <t>VPUSŤ KANALIZAČNÍ ULIČNÍ KOMPLETNÍ Z BETONOVÝCH DÍLCŮ</t>
  </si>
  <si>
    <t>ULIČNÍ DEŠŤOVÁ VPUSŤ SE ZÁPACHOVOU UZÁVĚROU
Zřízení vpustí kompletní práce a materiál.
Typ vpustí dle výkresu odvodnění.
Včetně kalového koše materiál Zn
mříž D400</t>
  </si>
  <si>
    <t>3 = 3,00 [A]_x000d_
 "Počet vpustí dle situace ACAD"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</si>
  <si>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</si>
  <si>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</t>
  </si>
  <si>
    <t>OBETONOVÁNÍ POTRUBÍ Z PROSTÉHO BETONU</t>
  </si>
  <si>
    <t>Zaslepení přípojek bouraných vpustí položka "96687"</t>
  </si>
  <si>
    <t>3*0,5 = 1,50 [A]</t>
  </si>
  <si>
    <t>899901</t>
  </si>
  <si>
    <t>PŘEPOJENÍ PŘÍPOJEK</t>
  </si>
  <si>
    <t>napojennových vpustí na stávající přípojky kanalizace.
Včetně případných vývrtů na potrubí kdy je vpusť na novém místě.
Včetně veškerých materiálů a prací nutných na zřízení.</t>
  </si>
  <si>
    <t>3 vpusti = 3,00 [A]_x000d_
 Celkem: A = 3,00 [B]</t>
  </si>
  <si>
    <t>položka zahrnuje řez na potrubí, dodání a osazení příslušných tvarovek a armatur</t>
  </si>
  <si>
    <t>SO 101.3</t>
  </si>
  <si>
    <t>Rekonstrukce silnice II/408 sanace plošných poruch</t>
  </si>
  <si>
    <t>Jen se souhlasem investora!
Včetně odvozu a likvidace (bez poplatku zaskládku)
DETAIL PROVEDENÍ SANACÍ PLOŠNÝCH PORUCH (na odfrézovaném povrchu):
- Odfrézování či odstranění porušené vrstvy proměnné šířky dle rozsahu poruchy a hloubky 90 mm 
- Očištění povrchu plochy
- Opatření stěn adhezním penetračním nátěrem
- Pokládka podkladní asfaltové vrstvy z ACP 22+ v tl. 90mm
- Nanesení spojovacího postřiku 0,3 kg/m2
- Provedení kompenzační a vyrovnávací vrstvy SAL v tloušťce 30 mm</t>
  </si>
  <si>
    <t>2507,9*0,09*0,2 = 45,14 [A]</t>
  </si>
  <si>
    <t>Jen se souhlasem investora!
DETAIL PROVEDENÍ SANACÍ PLOŠNÝCH PORUCH (na odfrézovaném povrchu):
- Odfrézování či odstranění porušené vrstvy proměnné šířky dle rozsahu poruchy a hloubky 90 mm 
- Očištění povrchu plochy
- Opatření stěn adhezním penetračním nátěrem
- Pokládka podkladní asfaltové vrstvy z ACP 22+ v tl. 90mm
- Nanesení spojovacího postřiku 0,3 kg/m2
- Provedení kompenzační a vyrovnávací vrstvy SAL v tloušťce 30 mm</t>
  </si>
  <si>
    <t>2507,9*0,2 = 501,58 [A]</t>
  </si>
  <si>
    <t>93818</t>
  </si>
  <si>
    <t>OČIŠTĚNÍ ASFALT VOZOVEK ZAMETENÍM</t>
  </si>
  <si>
    <t>položka zahrnuje očištění předepsaným způsobem včetně odklizení vzniklého odpadu</t>
  </si>
  <si>
    <t>SO 101.4</t>
  </si>
  <si>
    <t>Rekonstrukce silnice II/408 sanace trhlin po odfrézování</t>
  </si>
  <si>
    <t>577A1</t>
  </si>
  <si>
    <t>VÝSPRAVA TRHLIN ASFALTOVOU ZÁLIVKOU</t>
  </si>
  <si>
    <t>Jen se souhlasem investora!
DETAIL PROVEDENÍ SANACÍ TRHLIN DLE TP 115 (na odfrézovaném povrchu):
- Vytvoření komůrky proříznutím drážky š. 10-30 mm dle šířky původní trhliny a hloubky 35 mm 
- Pročištění drážky
- Opatření stěn adhezním penetračním nátěrem
- Zalití trhliny (drážky) pružnou asfaltovou zálivkovou hmotou
- Nanesení spojovacího postřiku 0,3 kg/m2
- Provedení kompenzační a vyrovnávací vrstvy SAL v tloušťce 30 mm</t>
  </si>
  <si>
    <t>320 = 320,00 [A]</t>
  </si>
  <si>
    <t>SO 101.5</t>
  </si>
  <si>
    <t>Rekonstrukce silnice II/408 přeložka vodovodu</t>
  </si>
  <si>
    <t>115101201R00</t>
  </si>
  <si>
    <t xml:space="preserve">Čerpání vody na dopravní výšku do 10 m  s uvažovaným průměrným přítokem do 500 l/min</t>
  </si>
  <si>
    <t>H</t>
  </si>
  <si>
    <t>předpoklad: 2 = 2,00 [A]</t>
  </si>
  <si>
    <t>132201210R00</t>
  </si>
  <si>
    <t>Hloubení rýh šířky přes 60 do 200 cm do 50 m3, v hornině 3, hloubení strojně</t>
  </si>
  <si>
    <t>celkem: (37,7+1,0+1,0)*0,8*1,5 = 47,64 [A]_x000d_
 odpočet ruční výkop: -4,40 = -4,40 [B]_x000d_
 odpočet bourané konstrukce: -12,5 = -12,50 [C]_x000d_
 Celkem: A+B+C = 30,74 [D]</t>
  </si>
  <si>
    <t>132201219R00</t>
  </si>
  <si>
    <t>Hloubení rýh šířky přes 60 do 200 cm příplatek za lepivost, v hornině 3,</t>
  </si>
  <si>
    <t>Odkaz na mn. položky pořadí 2: 30,74000*0,2 = 6,15 [A]</t>
  </si>
  <si>
    <t>139601102R00</t>
  </si>
  <si>
    <t>Ruční výkop jam, rýh a šachet v hornině 3</t>
  </si>
  <si>
    <t>v místě přepojení (začátek a konec přeložky): 2*1,5*0,8*1,1 = 2,64 [A]_x000d_
 křížení se sděl. kabelem: 1*2,0*0,8*1,1 = 1,76 [B]_x000d_
 Celkem: A+B = 4,40 [C]</t>
  </si>
  <si>
    <t>162701105R00</t>
  </si>
  <si>
    <t xml:space="preserve">Vodorovné přemístění výkopku z horniny 1 až 4, na vzdálenost přes 9 000  do 10 000 m</t>
  </si>
  <si>
    <t>Odkaz na mn. položky pořadí 2: 30,74000 = 30,74 [A]_x000d_
 Odkaz na mn. položky pořadí 4: 4,40000 = 4,40 [B]_x000d_
 Celkem: A+B = 35,14 [C]</t>
  </si>
  <si>
    <t>162701109R00</t>
  </si>
  <si>
    <t xml:space="preserve">Vodorovné přemístění výkopku příplatek k ceně za každých dalších i započatých 1 000 m přes 10 000 m  z horniny 1 až 4</t>
  </si>
  <si>
    <t>Odkaz na mn. položky pořadí 5: 35,14000*10 = 351,40 [A]</t>
  </si>
  <si>
    <t>174101101R00</t>
  </si>
  <si>
    <t>Zásyp sypaninou se zhutněním jam, šachet, rýh nebo kolem objektů v těchto vykopávkách</t>
  </si>
  <si>
    <t>do úrovně pláně (parapláně) - materiál ve specifikaci: (37,7+1,0+1,0)*0,8*0,51 = 16,20 [A]</t>
  </si>
  <si>
    <t>175101101R00</t>
  </si>
  <si>
    <t>Obsyp potrubí bez prohození sypaniny, bez dodávky obsypového materiálu</t>
  </si>
  <si>
    <t>řad - materiál ve specifikaci: (1,0+1,0)*0,8*0,39 = 0,62 [A]_x000d_
 řad, chránička - materiál ve specifikaci: 37,7*0,8*0,50 = 15,08 [B]_x000d_
 Celkem: A+B = 15,70 [C]</t>
  </si>
  <si>
    <t>199000005R00</t>
  </si>
  <si>
    <t>Poplatky za skládku zeminy 1- 4, skupina 17 05 04 z Katalogu odpadů</t>
  </si>
  <si>
    <t>Odkaz na mn. položky pořadí 5: 35,14000*2,0 = 70,28 [A]</t>
  </si>
  <si>
    <t>58341002.AR</t>
  </si>
  <si>
    <t>kamenivo přírodní drcené frakce 0,0 až 4,0 mm; třída B</t>
  </si>
  <si>
    <t>Odkaz na mn. položky pořadí 8: 15,70400*2,2 = 34,55 [A]</t>
  </si>
  <si>
    <t>58344199R</t>
  </si>
  <si>
    <t>štěrkodrť frakce 0,0 až 63,0 mm; třída C;</t>
  </si>
  <si>
    <t>Odkaz na mn. položky pořadí 7: 16,19760*2,2 = 35,63 [A]</t>
  </si>
  <si>
    <t>451572111RK1</t>
  </si>
  <si>
    <t>Lože pod potrubí, stoky a drobné objekty z kameniva drobného těženého 0÷4 mm</t>
  </si>
  <si>
    <t>řad, chránička: (37,7+1,0+1,0)*0,8*0,10 = 3,18 [A]</t>
  </si>
  <si>
    <t>Trubní vedení</t>
  </si>
  <si>
    <t>286134213R</t>
  </si>
  <si>
    <t>trubka plastová vodovodní hladká; HDPE (PE 100); SDR 11,0; PN 16; D = 90,0 mm; s = 8,20 mm</t>
  </si>
  <si>
    <t>Odkaz na mn. položky pořadí 13: 37,70000*1,015 = 38,27 [A]</t>
  </si>
  <si>
    <t>871241121R00</t>
  </si>
  <si>
    <t>Montáž potrubí z plastických hmot z tlakových trubek polyetylenových, vnějšího průměru 90 mm</t>
  </si>
  <si>
    <t>přeložka: 37,7 = 37,70 [A]</t>
  </si>
  <si>
    <t>877372121R00</t>
  </si>
  <si>
    <t>Montáž elektrotvarovek přirážka za 1 spoj elektrotvarovky, vnějšího průměru 315 mm</t>
  </si>
  <si>
    <t>chránička: 37,7/12 = 3,14 [A]</t>
  </si>
  <si>
    <t>892241111R00</t>
  </si>
  <si>
    <t>Tlakové zkoušky vodovodního potrubí DN do 80 mm</t>
  </si>
  <si>
    <t>řad: 37,7 = 37,70 [A]</t>
  </si>
  <si>
    <t>892273111R00</t>
  </si>
  <si>
    <t>Proplach a desinfekce vodovodního potrubí DN od 80 do 125 mm</t>
  </si>
  <si>
    <t>892372111R00</t>
  </si>
  <si>
    <t>Zabezpečení konců vodovodního potrubí při tlakových zkouškách DN do 300 mm</t>
  </si>
  <si>
    <t>ÚSEK</t>
  </si>
  <si>
    <t>řad: 1 = 1,00 [A]</t>
  </si>
  <si>
    <t>899721112R00</t>
  </si>
  <si>
    <t>Výstražné fólie výstražná fólie pro vodovod, šířka 30 cm</t>
  </si>
  <si>
    <t>Hodnota z bývalého odkazu.: 204,5 = 204,50 [A]</t>
  </si>
  <si>
    <t>899731114R00</t>
  </si>
  <si>
    <t>Signalizační vodič CYY, 6 mm2</t>
  </si>
  <si>
    <t>řady: 204,5 = 204,50 [A]_x000d_
 vývody: 5*4,0 = 20,00 [B]_x000d_
 Celkem: A+B = 224,50 [C]</t>
  </si>
  <si>
    <t>899a</t>
  </si>
  <si>
    <t>Přepojení vodovodního potrubí</t>
  </si>
  <si>
    <t>SOUBOR</t>
  </si>
  <si>
    <t>napojení na stávající řad - provizorní zaslepení potrubí, napojení na stáv. vodovod PVC vč. tavrovek - kompletní dodávka + montáž (dle požadavku VAS a.s.): 1+1 = 2,00 [A]</t>
  </si>
  <si>
    <t>99</t>
  </si>
  <si>
    <t>Staveništní přesun hmot</t>
  </si>
  <si>
    <t>998276101R00</t>
  </si>
  <si>
    <t>Přesun hmot pro trubní vedení z trub plastových nebo sklolaminátových v otevřeném výkopu</t>
  </si>
  <si>
    <t>D96</t>
  </si>
  <si>
    <t>Přesuny suti a vybouraných hmot</t>
  </si>
  <si>
    <t>979990191R00</t>
  </si>
  <si>
    <t xml:space="preserve">Poplatek za skládku za uložení, plastové výrobky,  , skupina 17 02 03 z Katalogu odpadů</t>
  </si>
  <si>
    <t>stávající bourané potrubí PVC dn90: 37,7*0,0016 = 0,06 [A]</t>
  </si>
  <si>
    <t>M23</t>
  </si>
  <si>
    <t>Montáže potrubí</t>
  </si>
  <si>
    <t>230191035R00</t>
  </si>
  <si>
    <t>Uložení chráničky ve výkopu PE 200x11,4 mm</t>
  </si>
  <si>
    <t>chránička: 37,7 = 37,70 [A]</t>
  </si>
  <si>
    <t>230193006R00</t>
  </si>
  <si>
    <t>Nasunutí potrubní sekce do chráničky DN 200</t>
  </si>
  <si>
    <t>"Odkaz na mn. položky pořadí 13: ""37,70000 "</t>
  </si>
  <si>
    <t>230194007R00</t>
  </si>
  <si>
    <t>Utěsnění chráničky manžetou DN 200</t>
  </si>
  <si>
    <t>chránička: 1+1 = 2,00 [A]</t>
  </si>
  <si>
    <t>273443894R</t>
  </si>
  <si>
    <t>manžeta těsnicí na chráničky; EPDM; D trubky = 220 mm; D chráničky = 324 mm; DN 200; DN chráničky 300</t>
  </si>
  <si>
    <t>"Odkaz na mn. položky pořadí 25: ""2,00000*1,015 "</t>
  </si>
  <si>
    <t>286134237R</t>
  </si>
  <si>
    <t>trubka plastová vodovodní hladká; HDPE (PE 100); SDR 11,0; PN 16; D = 200,0 mm; s = 18,20 mm</t>
  </si>
  <si>
    <t>Odkaz na mn. položky pořadí 23: 37,70000*1,015 = 38,27 [A]</t>
  </si>
  <si>
    <t>2865350027R</t>
  </si>
  <si>
    <t>objímka distanční PE HD; d potrubí = 164 až 173 mm; h lamely = 15 mm; š = 100 mm</t>
  </si>
  <si>
    <t>vymezení potrubí uvnitř chráničky - á1,5m: 37,7/1,5 = 25,13 [A]</t>
  </si>
  <si>
    <t>SO 102.1</t>
  </si>
  <si>
    <t>SO 102</t>
  </si>
  <si>
    <t>Rekonstrukce silnice III/40823</t>
  </si>
  <si>
    <t>Rekonstrukce silnice III/40823 komunikace</t>
  </si>
  <si>
    <t>zemina a horniny</t>
  </si>
  <si>
    <t>`123738` 133,9*2,0 = 267,80 [A]</t>
  </si>
  <si>
    <t>asfalt bez dehtu</t>
  </si>
  <si>
    <t>`113138` 1,02*2,4 = 2,45 [A]_x000d_
 `113338.A` 46,68*2,4 = 112,03 [B]_x000d_
 Celkem: A+B = 114,48 [C]</t>
  </si>
  <si>
    <t xml:space="preserve">`113524` (0,15*0,25*33,1*2,3)+(0,1*33,1*2,3) = 10,47 [D]_x000d_
     `966357` 6*0,4délka * t/m = t = 2,40 [E]_x000d_
 Celkem: D+E = 12,87 [F]</t>
  </si>
  <si>
    <t>`113328` 143,15*1,9 = 271,99 [A]</t>
  </si>
  <si>
    <t>`113338.B` 46,68*2,4 = 112,03 [A]</t>
  </si>
  <si>
    <t>Lokální dočištění po fréze.
Odstranění zbývajících asfaltů po celoplošném frézování.</t>
  </si>
  <si>
    <t>(11,5+8,9)*0,05 = 1,02 [A]_x000d_
 "Na základě diagnostiky na kom. II/408"_x000d_
 "v části se předpokládá novější konstrukce po rekonstrukci"_x000d_
 "inženýr. sítí bez dehtů na 1/2 plochy. Finální poměr bourání"_x000d_
 "bude znám až po provedení prací."</t>
  </si>
  <si>
    <t>(602+11,5+8,9)*0,23 = 143,15 [A]_x000d_
 "(plocha)*(tl)"_x000d_
 "Na základě diagnostiky na kom. II/408"_x000d_
 "v části se předpokládá novější konstrukce po rekonstrukci"_x000d_
 "inženýr. sítí bez dehtů na 1/2 plochy. Finální poměr bourání"_x000d_
 "bude znám až po provedení prací."</t>
  </si>
  <si>
    <t>PMD
Odstranění konstrukce vozovky po celoplošném frézování.</t>
  </si>
  <si>
    <t>(602+11,5+8,9)*(1/2)*0,15 = 46,68 [A]_x000d_
 "Na základě diagnostiky na kom. II/408"_x000d_
 "v části se předpokládá novější konstrukce po rekonstrukci"_x000d_
 "inženýr. sítí bez dehtů na 1/2 plochy. Finální poměr bourání"_x000d_
 "bude znám až po provedení prací."</t>
  </si>
  <si>
    <t>PM
Odstranění konstrukce vozovky po celoplošném frézování.
 materiál uvažován jako nebezpečný odpad.</t>
  </si>
  <si>
    <t>46,68*2,4*20 = 2240,64 [A]</t>
  </si>
  <si>
    <t>46,68*2,4*110 = 12323,52 [A]</t>
  </si>
  <si>
    <t>13,1+11,4+8,6 = 33,10 [A]_x000d_
 "Dle ACAD"</t>
  </si>
  <si>
    <t>((0,15*0,25*33,1*2,3)+(0,1*33,1*2,3))*15 = 157,02 [A]</t>
  </si>
  <si>
    <t>Celoplošné frézování tl. 120 mm 
Včetně odvozu a likvidace v režii zhotovitele (bez poplatku za skládku)
Odvozná vzdálenost v režii zhotovitele.
ZAS-T1 Limity sumy polyaromatických uhlovodíků PAU dle přílohy č.1, tabulky č.1 vyhlášky č. 130/2019 Sb.; rozbor TPA ČR, s.r.o. značka: CZEE50 2021 0233 z 9.11.2021 a 13.12.2021</t>
  </si>
  <si>
    <t>(602+11,5+8,9)*0,12 = 74,69 [A]_x000d_
 51*0,05 od II/408 = 2,55 [B]_x000d_
 "(plocha)*(tl)"_x000d_
 Celkem: A+B = 77,24 [C]_x000d_
 "Na základě diagnostiky na kom. II/408"_x000d_
 "v části se předpokládá novější konstrukce po rekonstrukci"_x000d_
 "inženýr. sítí bez dehtů na 1/2 plochy. Finální poměr bourání"_x000d_
 "bude znám až po provedení prací."</t>
  </si>
  <si>
    <t>"Kompletní výkop pro nové konstrukce včetně výkopu pro trativody a sanaci podloží"_x000d_
 ((1,35+1,16)/2)*100 = 125,50 [A]_x000d_
 "V oblasti rozšíření v křižovatce na začátku úseku"_x000d_
 15,0*(0,41+0,15) = 8,40 [B]_x000d_
 Celkem: A+B = 133,90 [C]</t>
  </si>
  <si>
    <t>`123738` 133,9 = 133,90 [A]</t>
  </si>
  <si>
    <t>NÁSYPOVÝ MATERIÁL - ZEMINA VHODNÁ DO AKTIVNÍ ZÓNY DLE ČSN 736133</t>
  </si>
  <si>
    <t>100*0,2*2 = 40,00 [A]_x000d_
 "délka*plocha v příčném řezu*oboustraně"</t>
  </si>
  <si>
    <t>635*1,05 = 666,75 [A]_x000d_
 "Plocha dle acad * rozšíření"</t>
  </si>
  <si>
    <t>12,9+67,2 = 80,10 [A]_x000d_
 "Plocha dle situace ACAD"</t>
  </si>
  <si>
    <t>12,9 = 12,90 [A]_x000d_
 "Plocha dle situace ACAD"</t>
  </si>
  <si>
    <t>67,2 = 67,20 [A]_x000d_
 "Plocha dle situace ACAD"</t>
  </si>
  <si>
    <t>212625</t>
  </si>
  <si>
    <t>TRATIVODY KOMPL Z TRUB Z PLAST HM DN DO 100MM, RÝHA TŘ I</t>
  </si>
  <si>
    <t>OBSYP Z HRUBÉHO ŠTĚRKOPÍSKU 
DRENÁŽ Z TRUBEK PVC Ř 100 mm 
LOŽE ZE ŠD, TL. 100 mm</t>
  </si>
  <si>
    <t>141,2 = 141,20 [A]_x000d_
 "Délka dle ACAD"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</si>
  <si>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</si>
  <si>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21461C</t>
  </si>
  <si>
    <t>SEPARAČNÍ GEOTEXTILIE DO 300G/M2</t>
  </si>
  <si>
    <t>SEPARAČNÍ NETKANÁ GEOTEXTILIE
plošná hmotnost = min. 300g/m2
odolnost proti proražení = &lt; 20mm 
tažnost = &gt; 10 a CBR = &gt; 2kN</t>
  </si>
  <si>
    <t>141,2*1,8 = 254,16 [A]_x000d_
 "Délka dle ACAD"</t>
  </si>
  <si>
    <t>1,0*0,1 = 0,10 [A]_x000d_
 "Plocha * tl."</t>
  </si>
  <si>
    <t>1,0*0,15 = 0,15 [A]_x000d_
 "Plocha * tl."</t>
  </si>
  <si>
    <t>562101</t>
  </si>
  <si>
    <t>VOZOVKOVÉ VRSTVY Z MATERIÁLŮ STABIL CEMENTEM TŘ I</t>
  </si>
  <si>
    <t>ÚPRAVA PODLOŽÍ tl. 0,15m VÝMĚNOU ZA VRSTVU SC C3/4 V CELÉ ŠÍŘCE VOZOVKY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</si>
  <si>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</si>
  <si>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Štěrkodrť ŠDa 0/32 Ge tl 150 mm. dle ČSN 73 6126-1</t>
  </si>
  <si>
    <t>635*1,00 = 635,00 [A]_x000d_
 "Plocha dle acad * rozšíření"</t>
  </si>
  <si>
    <t>635*1,17 = 742,95 [A]_x000d_
 "Plocha dle acad * rozšíření"</t>
  </si>
  <si>
    <t xml:space="preserve">ÚPRAVA KRAJNICE  TL. 100 mm ŠTĚRKODRTÍ 0/32</t>
  </si>
  <si>
    <t>50,1 = 50,10 [A]</t>
  </si>
  <si>
    <t>635*1,00 = 635,00 [A]_x000d_
 51od II/408 = 51,00 [B]_x000d_
 "Plocha dle acad"_x000d_
Mezisoučet = 686,00 [D]</t>
  </si>
  <si>
    <t>574A34</t>
  </si>
  <si>
    <t>ASFALTOVÝ BETON PRO OBRUSNÉ VRSTVY ACO 11+, 11S TL. 40MM</t>
  </si>
  <si>
    <t xml:space="preserve">Asfaltový beton  pro obrusné vrstvy ACO 11+ ; tl 40 mm dle ČSN 73 6121
Včetně prořezání a prolitá středové spáry v případě pokládky po půlkách a dalších technologických spar podél napojní na nové i staré konstrukce</t>
  </si>
  <si>
    <t>635*1,00 = 635,00 [A]_x000d_
 51od II/408 = 51,00 [B]_x000d_
 "Plocha dle acad""_x000d_
Mezisoučet = 686,00 [D]</t>
  </si>
  <si>
    <t>574E66</t>
  </si>
  <si>
    <t>ASFALTOVÝ BETON PRO PODKLADNÍ VRSTVY ACP 16+, 16S TL. 70MM</t>
  </si>
  <si>
    <t>Asfaltový beton pro podkladní vrstvy ACP 16+ tl. 70 mm dle ČSN 73 6121</t>
  </si>
  <si>
    <t>635*1,00 = 635,00 [A]_x000d_
 "Plocha dle ACAD"</t>
  </si>
  <si>
    <t>89913</t>
  </si>
  <si>
    <t>KRYCÍ HRNCE SAMOSTATNÉ</t>
  </si>
  <si>
    <t>Jen se souhlasem investora!
Případná výměna povrchových krycích hrnců.
Veškeré práce v "89923"</t>
  </si>
  <si>
    <t>7 = 7,00 [A]_x000d_
 "Bude určeno na KD"</t>
  </si>
  <si>
    <t>Položka zahrnuje dodávku a osazení předepsané hrnce mříže včetně rámu</t>
  </si>
  <si>
    <t>89921</t>
  </si>
  <si>
    <t>VÝŠKOVÁ ÚPRAVA POKLOPŮ</t>
  </si>
  <si>
    <t>Část znaků je na ploše chodníků či sjezdů výšková úprava vyvolána novou komunuikacíb, proto položka v SO 102.1
Včetně veškerých materiálů a prací potřebných k provedení.
Lepidla, tmely, beton, prstýnky,...</t>
  </si>
  <si>
    <t>4 = 4,00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</si>
  <si>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</si>
  <si>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</si>
  <si>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</si>
  <si>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Včetně veškerých materiálů a prací potřebných k provedení.
Lepidla, tmely, beton, prstýnky,...
případná výměna za nové v položce "89913.X"</t>
  </si>
  <si>
    <t>7+1 = 8,00 [A]</t>
  </si>
  <si>
    <t>Úprava konce dešťových svodů ze střech pro plynulé navázání na nové zpevněné plochy. Voda bude odvedena povrchově příčným a podélným sklonem přes chodník na vovou komunikaci a odtud do dešť vpustí.
Včetně veškerých potřebných materiálů a prací</t>
  </si>
  <si>
    <t>Barvou</t>
  </si>
  <si>
    <t>V4(0,125):(55,5+51)*0,125 = 13,31 [A]_x000d_
 Celkem: A = 13,31 [B]</t>
  </si>
  <si>
    <t>182 = 182,00 [A]_x000d_
 "Délka dle ACAD"</t>
  </si>
  <si>
    <t>28,1 = 28,10 [A]_x000d_
 "Délka dle ACAD"</t>
  </si>
  <si>
    <t>16 = 16,00 [A]</t>
  </si>
  <si>
    <t>966357</t>
  </si>
  <si>
    <t>BOURÁNÍ PROPUSTŮ Z TRUB DN DO 500MM</t>
  </si>
  <si>
    <t>Odstranění části zatrubněnění na začátku úseku vlevo.
Zbytek zatrubnění a šachty jsou demolovány v souvisejícím objektu 
Odkop a zásyp je součástí souvisejících položek pro bourání staré a novou komunikaci.
Předpoklad nevelké hloubky uložení potrubí.</t>
  </si>
  <si>
    <t>6 = 6,00 [A]_x000d_
 "Délka dle situace ACAD"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</si>
  <si>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</si>
  <si>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SO 102.2</t>
  </si>
  <si>
    <t>Rekonstrukce silnice III/40823 odvodnění</t>
  </si>
  <si>
    <t>`131738` 37,2*2,0 = 74,40 [A]_x000d_
 `132738` 25,65*2,0 = 51,30 [B]_x000d_
 Celkem: A+B = 125,70 [C]</t>
  </si>
  <si>
    <t>`96687` 1,5*2*2,4 = 7,20 [A]</t>
  </si>
  <si>
    <t>"výkop pro vpusti nové"_x000d_
 (1,63*1,63*2,0)*5(půdorysný rozměr * půdorysný rozměr * hl. výkopu) * počet = 26,57 [D]_x000d_
 "výkop pro vpusti rušené""(bez náhrady)"_x000d_
 (1,63*1,63*2,0)*2(půdorysný rozměr * půdorysný rozměr * hl. výkopu) * počet = 10,63 [F]_x000d_
 Celkem: D+F = 37,20 [G]</t>
  </si>
  <si>
    <t>(17,1)*1,5*1,0 = 25,65 [B]_x000d_
 "Délky * hl. * š. dle situace ACAD"</t>
  </si>
  <si>
    <t>`131738` 37,2 = 37,20 [A]_x000d_
 `132738` 25,7 = 25,70 [B]_x000d_
 Celkem: A+B = 62,90 [C]</t>
  </si>
  <si>
    <t>"zásyp kolem nových vpustí"_x000d_
 ((1,63*1,63)-(3,14*0,315*0,315))*1,7*5(půdorysný rozměr * půdorysný rozměr * hl. výkopu) * počet = 19,94 [I]_x000d_
 "zásyp pro vpusti rušené""(bez náhrady)"_x000d_
 (1,63*1,63*2,0)*2(půdorysný rozměr * půdorysný rozměr * hl. výkopu) * počet = 10,63 [F]_x000d_
 Celkem: I+F = 30,56 [J]</t>
  </si>
  <si>
    <t>(17,1)*1,5*1,0 = 25,65 [A]_x000d_
 "délky přípojek odečteny ze situace ACAD"</t>
  </si>
  <si>
    <t>"délka přípojek x plocha v příčném řezu:"_x000d_
 (17,1)*0,506 = 8,65 [A]</t>
  </si>
  <si>
    <t>(17,1)*1,0 pro přípojky = 17,10 [A]</t>
  </si>
  <si>
    <t>"podkladní beton tl. 0,1m: "_x000d_
 (1,63*1,63*0,1)*5 = 1,33 [A]_x000d_
 "(půdorysná plocha * tl.) * počet kusů"_x000d_
 "betonový prstenec kolem dna vpustí:"_x000d_
 ((1,63*1,63*0,25)-(3,14*0,315*0,315*0,25))*5 = 2,93 [B]_x000d_
 "((půdorysná plocha celková * tl.)-(půdorysná plocha skruží * tl.)) * počet kusu"_x000d_
 Celkem: A+B = 4,26 [C]</t>
  </si>
  <si>
    <t>1,0*0,1*(17,1) = 1,71 [A]_x000d_
 "Délka přípojek dle situace ACAD"</t>
  </si>
  <si>
    <t>17,1 = 17,10 [A]_x000d_
 "Délky přípojek dle situace ACAD"</t>
  </si>
  <si>
    <t>5 = 5,00 [A]_x000d_
 "Počet vpustí dle situace ACAD"</t>
  </si>
  <si>
    <t>5*0,5 = 2,50 [A]</t>
  </si>
  <si>
    <t>5 vpusti = 5,00 [A]_x000d_
 Celkem: A = 5,00 [B]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</si>
  <si>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</si>
  <si>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</si>
  <si>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včetně zaslepení přípojek
Včetně odvozu v režii zhotovitele, odvozná vzdálenost v režii zhotovitele.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</si>
  <si>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</si>
  <si>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181.1</t>
  </si>
  <si>
    <t>Dopravní opatření - 1.stavba</t>
  </si>
  <si>
    <t>02720</t>
  </si>
  <si>
    <t>POMOC PRÁCE ZŘÍZ NEBO ZAJIŠŤ REGULACI A OCHRANU DOPRAVY</t>
  </si>
  <si>
    <t>Přechodná úprava dopravního značení a objízdných tras, včetně údržby a úprav_x000d_
během stavebních prací v souladu s TP66 - II.vydání "Zásady pro označování_x000d_
pracovních míst na PK" a s platnými předpisy pro navrhování DZ na PK, vč._x000d_
vyhlášky č. 294/2015 Sb._x000d_
Stávající svislé dopravní značky se pro potřeby PDZ zachovají a dle potřeby_x000d_
zakryjí, upraví nebo doplní. Přechodné SDZ (značky, směrovací desky, závory,_x000d_
semaforová souprava, světla) se umístí na nosičích a podkladních deskách včetně_x000d_
nutných přesunů dle jednotlivých fází (etap) výstavby, dodávky, montáže,_x000d_
demontáže._x000d_
Vše v režii zhotovitele.</t>
  </si>
  <si>
    <t>zahrnuje veškeré náklady spojené s objednatelem požadovanými zařízeními</t>
  </si>
  <si>
    <t>SO 301</t>
  </si>
  <si>
    <t>Dešťová kanalizace</t>
  </si>
  <si>
    <t>Dešťová kanalizace - stoka</t>
  </si>
  <si>
    <t>Čerpání vody na výšku do 10 m, přítok do 500 l/min</t>
  </si>
  <si>
    <t>"v případě srážek - předpoklad : 40"</t>
  </si>
  <si>
    <t>130001101R00</t>
  </si>
  <si>
    <t>Příplatek za ztížené hloubení v blízkosti vedení</t>
  </si>
  <si>
    <t>v blízkosti nadzemního vedení : 14,9 = 14,90 [A]_x000d_
 v blízkosti objektu, zdi : 8,3 = 8,30 [B]_x000d_
 Celkem: A+B = 23,20 [C]</t>
  </si>
  <si>
    <t>130901113R00</t>
  </si>
  <si>
    <t>Bourání konstrukcí kamenných na MC ve vykopávkách</t>
  </si>
  <si>
    <t>kanalizace stávající v úseku RŠ6-křižovatka - vpust : 1*1,2 = 1,20 [A]</t>
  </si>
  <si>
    <t>130901121R00</t>
  </si>
  <si>
    <t>Bourání konstrukcí z betonu prostého ve vykopávk.</t>
  </si>
  <si>
    <t>kanalizace stávající v úseku RŠ6-křižovatka - potrubí : 7,0*0,08 = 0,56 [A]_x000d_
 kanalizace stávající v úseku cca RŠ4-RŠ5 - potrubí : (8,8*0,08)+(5,2*0,085) = 1,15 [B]_x000d_
 kanalizace stávající v místě RŠ1 - šachta : 1*0,9 = 0,90 [C]_x000d_
 kanalizace stávající v úseku cca RŠ4-RŠ5 - šachty : 2*0,9 = 1,80 [D]_x000d_
 Celkem: A+B+C+D = 4,41 [E]</t>
  </si>
  <si>
    <t>132201212R00</t>
  </si>
  <si>
    <t>Hloubení rýh š.do 200 cm hor.3 do 1000m3,STROJNĚ</t>
  </si>
  <si>
    <t>celkem (po vybourání vozovky) : (28,1*0,9)+(112,9*1,0)+(18,9*1,0)+25,2 = 182,29 [A]_x000d_
 odpočet - ruční výkop : -12,46 = -12,46 [B]_x000d_
 Celkem: A+B = 169,83 [C]</t>
  </si>
  <si>
    <t>Přípl.za lepivost,hloubení rýh 200cm,hor.3,STROJNĚ</t>
  </si>
  <si>
    <t>Odkaz na mn. položky pořadí 5 : 169,83000*0,2 = 33,97 [A]</t>
  </si>
  <si>
    <t>Ruční výkop jam, rýh a šachet v hornině tř. 3</t>
  </si>
  <si>
    <t>v místě křížení a v blízkosti IS : (3*0,7)+(2*2,0*0,9*1,018)+(1*2,3*0,9*1,34)+(1*2,1*0,9*1,6)+(1*0,9) = 12,46 [A]_x000d_
 vodovodní přípojky mezi RŠ1-2 - výšková úprava : 2*4,0*0,9*1,4 = 10,08 [B]_x000d_
 Celkem: A+B = 22,54 [C]</t>
  </si>
  <si>
    <t>151101101R00</t>
  </si>
  <si>
    <t>Pažení a rozepření stěn rýh - příložné - hl.do 2 m</t>
  </si>
  <si>
    <t>71,3*2 = 142,60 [A]</t>
  </si>
  <si>
    <t>151101102R00</t>
  </si>
  <si>
    <t>Pažení a rozepření stěn rýh - příložné - hl.do 4 m</t>
  </si>
  <si>
    <t>60,9*2 = 121,80 [A]</t>
  </si>
  <si>
    <t>151101111R00</t>
  </si>
  <si>
    <t>Odstranění pažení stěn rýh - příložné - hl. do 2 m</t>
  </si>
  <si>
    <t>Odkaz na mn. položky pořadí 8 : 142,60000 = 142,60 [A]</t>
  </si>
  <si>
    <t>151101112R00</t>
  </si>
  <si>
    <t>Odstranění pažení stěn rýh - příložné - hl. do 4 m</t>
  </si>
  <si>
    <t>"Odkaz na mn. položky pořadí 9 : 121,80000"</t>
  </si>
  <si>
    <t>161101101R00</t>
  </si>
  <si>
    <t>Svislé přemístění výkopku z hor.1-4 do 2,5 m</t>
  </si>
  <si>
    <t>50% (od hl. 1m) : (85,4*0,9*0,5)+(48,1*1,0*0,5)+18,9 = 81,38 [A]</t>
  </si>
  <si>
    <t>161101102R00</t>
  </si>
  <si>
    <t>Svislé přemístění výkopku z hor.1-4 do 4,0 m</t>
  </si>
  <si>
    <t>100% : (32,0*1,0)+4,1 = 36,10 [A]</t>
  </si>
  <si>
    <t>Vodorovné přemístění výkopku z hor.1-4 do 10000 m</t>
  </si>
  <si>
    <t>Odkaz na mn. položky pořadí 5 : 169,83000 = 169,83 [A]_x000d_
 Odkaz na mn. položky pořadí 7 : 22,54260 = 22,54 [B]_x000d_
 Odkaz na mn. položky pořadí 16 : 33,20000*(-1) = -33,20 [C]_x000d_
 Celkem: A+B+C = 159,17 [D]</t>
  </si>
  <si>
    <t>Příplatek k vod. přemístění hor.1-4 za další 1 km</t>
  </si>
  <si>
    <t>Odkaz na mn. položky pořadí 14 : 159,17260*10 = 1591,73 [A]</t>
  </si>
  <si>
    <t>167101101R00</t>
  </si>
  <si>
    <t>Nakládání výkopku z hor. 1 ÷ 4 v množství do 100 m3</t>
  </si>
  <si>
    <t>zpětný zásyp v nezpevněném terénu do úrovně -0,1m - výkopek ze stavby : (29,6*1,0)+3,6 = 33,20 [A]</t>
  </si>
  <si>
    <t>Zásyp jam, rýh, šachet se zhutněním</t>
  </si>
  <si>
    <t>v komunikaci do úrovně pláně (parapláně) - materiál ve specifikaci : (5,0*0,9)+(2,9*1,0)+13,3 = 20,70 [A]_x000d_
 v nezpevněném terénu do úrovně -0,1m - výkopek ze stavby : (29,6*1,0)+3,6 = 33,20 [B]_x000d_
 Celkem: A+B = 53,90 [C]</t>
  </si>
  <si>
    <t>Obsyp potrubí bez prohození sypaniny</t>
  </si>
  <si>
    <t>materiál ve specifikaci : (62,2*0,51)+(27,0*0,62)+(8,2*0,61) = 53,46 [A]_x000d_
 vodovodní přípojky mezi RŠ1-2 - výšková úprava : 2*3,0*0,9*0,3 = 1,62 [B]_x000d_
 Celkem: A+B = 55,08 [C]</t>
  </si>
  <si>
    <t>199000003R00</t>
  </si>
  <si>
    <t>Poplatek za skládku horniny 5 - 7, č. dle katal. odpadů 17 05 04</t>
  </si>
  <si>
    <t>Odkaz na mn. položky pořadí 3 : 1,20000 = 1,20 [A]_x000d_
 Odkaz na mn. položky pořadí 76 : 0,36300 = 0,36 [B]_x000d_
 Celkem: A+B = 1,56 [C]</t>
  </si>
  <si>
    <t>Poplatek za skládku zeminy 1- 4, č. dle katal. odpadů 17 05 04</t>
  </si>
  <si>
    <t>Odkaz na mn. položky pořadí 14 : 159,17260*1,8 = 286,51 [A]</t>
  </si>
  <si>
    <t>Prosívka Želešice - hraněná drť Z fr.0 - 4 tř.B</t>
  </si>
  <si>
    <t>Odkaz na mn. položky pořadí 18 : 55,08400*2,2 = 121,18 [A]</t>
  </si>
  <si>
    <t>Štěrkodrtě frakce 0-63 C</t>
  </si>
  <si>
    <t>zásyp v komunikaci do úrovně pláně (parapláně) : (5,0*0,9*2,2)+(2,9*1,0*2,2)+(13,3*2,2) = 45,54 [A]</t>
  </si>
  <si>
    <t>3</t>
  </si>
  <si>
    <t>Svislé a kompletní konstrukce</t>
  </si>
  <si>
    <t>311232114R00</t>
  </si>
  <si>
    <t>Zdivo z cihel Klinker plných, jednostranně spárované, tl. 240 mm</t>
  </si>
  <si>
    <t>RŠ1 : 0,35 = 0,35 [A]_x000d_
 RŠ4 : 0,32 = 0,32 [B]_x000d_
 RŠ5 : 0,28 = 0,28 [C]_x000d_
 RŠ6 : 0,4 = 0,40 [D]_x000d_
 Celkem: A+B+C+D = 1,35 [E]</t>
  </si>
  <si>
    <t>Lože pod potrubí z kameniva těženého 0 - 4 mm, kraj Jihomoravský</t>
  </si>
  <si>
    <t>stoka : (62,2*0,9*0,15)+(27,0*1,0*0,15)+(8,2*1,0*0,15) = 13,68 [A]_x000d_
 RŠ : 6*3,9*0,1 = 2,34 [B]_x000d_
 vodovodní přípojky mezi RŠ1-2 - výšková úprava : 2*3,0*0,9*0,1 = 0,54 [C]_x000d_
 Celkem: A+B+C = 16,56 [D]</t>
  </si>
  <si>
    <t>452112111R00</t>
  </si>
  <si>
    <t>Osazení beton, prstenců pod mříže, výšky do100 mm</t>
  </si>
  <si>
    <t>"viz. tabulka šachet, vč. stykové malty : 9"</t>
  </si>
  <si>
    <t>452112121R00</t>
  </si>
  <si>
    <t>Osazení beton. prstenců pod mříže, výšky do 200 mm</t>
  </si>
  <si>
    <t>"viz. tabulka šachet, vč. stykové malty : 2"</t>
  </si>
  <si>
    <t>452311121R00</t>
  </si>
  <si>
    <t>Desky podkladní pod potrubí z betonu C 8/10</t>
  </si>
  <si>
    <t>RŠ1,4,5,6 : 4*2,4*0,08 = 0,77 [A]</t>
  </si>
  <si>
    <t>452351101R00</t>
  </si>
  <si>
    <t>Bednění desek nebo sedlových loží pod potrubí</t>
  </si>
  <si>
    <t>RŠ1,4,5,6 : 4*5,6*0,08 = 1,79 [A]</t>
  </si>
  <si>
    <t>59224174.AR</t>
  </si>
  <si>
    <t>Prstenec vyrovnávací TBW-Q 625/40/120</t>
  </si>
  <si>
    <t>"viz. tabulka šachet : 1*1,01"</t>
  </si>
  <si>
    <t>59224175R</t>
  </si>
  <si>
    <t>Prstenec vyrovnávací TBW-Q 625/60/120</t>
  </si>
  <si>
    <t>"viz. tabulka šachet : 2*1,01"</t>
  </si>
  <si>
    <t>59224176R</t>
  </si>
  <si>
    <t>Prstenec vyrovnávací TBW-Q 625/80/120</t>
  </si>
  <si>
    <t>"viz. tabulka šachet : 5*1,01"</t>
  </si>
  <si>
    <t>59224177.AR</t>
  </si>
  <si>
    <t>Prstenec vyrovnávací TBW-Q 625/120/120</t>
  </si>
  <si>
    <t>59224177R</t>
  </si>
  <si>
    <t>Prstenec vyrovnávací TBW-Q 625/100/120</t>
  </si>
  <si>
    <t>61</t>
  </si>
  <si>
    <t>Úpravy povrchů vnitřní</t>
  </si>
  <si>
    <t>617453201R00</t>
  </si>
  <si>
    <t>Omítka vnitř.stěn šachet kruhových ocel.hladítkem</t>
  </si>
  <si>
    <t>RŠ1,4,5,6 - spáry bez elastometového těsnění - DN1000 : 6*3,14*0,05 = 0,94 [A]_x000d_
 RŠ1,4,5,6 - spáry bez elastometového těsnění - vyrovnávací prstence : 11*1,90*0,05 = 1,05 [B]_x000d_
 Celkem: A+B = 1,99 [C]</t>
  </si>
  <si>
    <t>62</t>
  </si>
  <si>
    <t>Úpravy povrchů vnější</t>
  </si>
  <si>
    <t>625453111R00</t>
  </si>
  <si>
    <t>Omítka stěn vnějš.šachet kruhových dřev.hladítkem</t>
  </si>
  <si>
    <t>RŠ1,4,5,6 - spáry bez elastometového těsnění - DN1000 : 6*3,90*0,05 = 1,17 [A]_x000d_
 RŠ1,4,5,6 - spáry bez elastometového těsnění - vyrovnávací prstence : 11*2,63*0,05 = 1,45 [B]_x000d_
 Celkem: A+B = 2,62 [C]</t>
  </si>
  <si>
    <t>1017T</t>
  </si>
  <si>
    <t>elastomerové těsnění šachet</t>
  </si>
  <si>
    <t>KS</t>
  </si>
  <si>
    <t>"viz. tabulka šachet - dodávka, montáž : 3"</t>
  </si>
  <si>
    <t>286144848R</t>
  </si>
  <si>
    <t>Trubka kanalizační ULTRA-SOLID PP SN 12 400x3000mm, hladká PP, oranžová</t>
  </si>
  <si>
    <t>"stoka : 1*1,03"</t>
  </si>
  <si>
    <t>286144849R</t>
  </si>
  <si>
    <t>Trubka kanalizační ULTRA-SOLID PP SN 12 400x6000mm, hladká PP, oranžová</t>
  </si>
  <si>
    <t>286144852R</t>
  </si>
  <si>
    <t>Trubka kanalizační ULTRA-SOLID PP SN 12 630x3000mm, hladká PP, oranžová</t>
  </si>
  <si>
    <t>"stoka : 5*1,03"</t>
  </si>
  <si>
    <t>"stoka : 13*1,03"</t>
  </si>
  <si>
    <t>28651832.AR</t>
  </si>
  <si>
    <t>Zátka hrdla kanalizační KGM DN 150 PVC</t>
  </si>
  <si>
    <t>"Odkaz na mn. položky pořadí 40 : 6,00000*1,015"</t>
  </si>
  <si>
    <t>2865447021R</t>
  </si>
  <si>
    <t>Odbočka kanal. PP ULTRA-SOLID SN8-16 D 630/160 45°</t>
  </si>
  <si>
    <t>"Odkaz na mn. položky pořadí 38 : 6,00000*1,015"</t>
  </si>
  <si>
    <t>2865447070R</t>
  </si>
  <si>
    <t>Koleno kanalizační PP ULTRA-SOLID SN 8-16 160/30°</t>
  </si>
  <si>
    <t>"napojení UV - koleno : 1*1,015"</t>
  </si>
  <si>
    <t>2865447080R</t>
  </si>
  <si>
    <t>Koleno kanalizační PP ULTRA-SOLID SN 8-16 160/45°</t>
  </si>
  <si>
    <t>"napojení UV - koleno : 5*1,015"</t>
  </si>
  <si>
    <t>59224353.AR</t>
  </si>
  <si>
    <t>Konus šachetní TBR-Q.1 100-63/58/12 KPS</t>
  </si>
  <si>
    <t>"Odkaz na mn. položky pořadí 54 : 2,00000*1,01"</t>
  </si>
  <si>
    <t>592243542R</t>
  </si>
  <si>
    <t>Deska zákrytová TZK-Q.1 150-63/17</t>
  </si>
  <si>
    <t>"Odkaz na mn. položky pořadí 52 : 4,00000*1,01"</t>
  </si>
  <si>
    <t>59224358.AR</t>
  </si>
  <si>
    <t>Skruž šachetní TBS-Q.1 100/25/12 PS</t>
  </si>
  <si>
    <t>59224368.AR</t>
  </si>
  <si>
    <t>Dno šachetní přímé TBZ-Q.1 100/100 V max. 60</t>
  </si>
  <si>
    <t>59720512Ra</t>
  </si>
  <si>
    <t>Žlab půlený dl.1000 mm DN 400, plast</t>
  </si>
  <si>
    <t>"RŠ 4 - vtok : 1
RŠ 5 - vtok : 2
RŠ 6 : 1"</t>
  </si>
  <si>
    <t>59720520Rb</t>
  </si>
  <si>
    <t>Žlab půlený dl.1000 mm DN 600 kalibrovaný, plast</t>
  </si>
  <si>
    <t>"RŠ1,4,5 : 3"</t>
  </si>
  <si>
    <t>871393121R00</t>
  </si>
  <si>
    <t>Montáž trub kanaliz. z plastu, hrdlových, DN 400</t>
  </si>
  <si>
    <t>"stoka : 9,2
odpočet šachty : -1"</t>
  </si>
  <si>
    <t>871423121R00</t>
  </si>
  <si>
    <t>Montáž trub kanaliz. z plastu, hrdlových, DN 600</t>
  </si>
  <si>
    <t>"stoka : 93,2
odpočet šachty : -4,0
odpočet dl. tvarovek : -(6*1,2)"</t>
  </si>
  <si>
    <t>877313123R00</t>
  </si>
  <si>
    <t>Montáž tvarovek jednoos. plast. gum.kroužek DN 150</t>
  </si>
  <si>
    <t>"napojení UV - koleno : 6"</t>
  </si>
  <si>
    <t>877313126R00</t>
  </si>
  <si>
    <t>Montáž víčka nebo zátky plast. gum. kroužek DN 150</t>
  </si>
  <si>
    <t>"napojení UV - zátka - provizorní zaslepení : 6"</t>
  </si>
  <si>
    <t>877423121R00</t>
  </si>
  <si>
    <t>Montáž tvarovek odboč. plast. gum. kroužek DN 600</t>
  </si>
  <si>
    <t>"napojení UV - odbočka : 6"</t>
  </si>
  <si>
    <t>892571111R00</t>
  </si>
  <si>
    <t>Zkouška těsnosti kanalizace DN do 200, vodou</t>
  </si>
  <si>
    <t>"Hodnota z bývalého odkazu. : 7"</t>
  </si>
  <si>
    <t>892581111R00</t>
  </si>
  <si>
    <t>Zkouška těsnosti kanalizace DN do 300, vodou</t>
  </si>
  <si>
    <t>"stoka : 158,5"</t>
  </si>
  <si>
    <t>892591111R00</t>
  </si>
  <si>
    <t>Zkouška těsnosti kanalizace DN do 400, vodou</t>
  </si>
  <si>
    <t>"RŠ4-RŠ6 : 9,2"</t>
  </si>
  <si>
    <t>892593111R00</t>
  </si>
  <si>
    <t>Zabezpečení konců kanal. potrubí DN do 400, vodou</t>
  </si>
  <si>
    <t>"RŠ4-RŠ6 : 1"</t>
  </si>
  <si>
    <t>892661111R00</t>
  </si>
  <si>
    <t>Zkouška těsnosti kanalizace DN do 600, vodou</t>
  </si>
  <si>
    <t>"RŠ1-RŠ5 : 93,20"</t>
  </si>
  <si>
    <t>892663111R00</t>
  </si>
  <si>
    <t>Zabezpečení konců kanal. potrubí DN do 600, vodou</t>
  </si>
  <si>
    <t>"RŠ1-RŠ5 : 2"</t>
  </si>
  <si>
    <t>892855111R00</t>
  </si>
  <si>
    <t>Kontrola kanalizace TV kamerou do 15 m</t>
  </si>
  <si>
    <t>"RŠ3-5 : 2
RŠ4-6 : 1"</t>
  </si>
  <si>
    <t>892855112R00</t>
  </si>
  <si>
    <t>Kontrola kanalizace TV kamerou do 50 m</t>
  </si>
  <si>
    <t>"RŠ1 - RŠ3 : 64,2"</t>
  </si>
  <si>
    <t>894201161R00</t>
  </si>
  <si>
    <t>Dno šachet z betonu V 4 - C 25/30, tl. nad 20 cm</t>
  </si>
  <si>
    <t>RŠ1,4,5,6 : 4*1,9*0,25 = 1,90 [A]</t>
  </si>
  <si>
    <t>894201261R00</t>
  </si>
  <si>
    <t>Stěny šachet z betonu V 4 - C 25/30, tl. nad 20 cm</t>
  </si>
  <si>
    <t>Včetně pomocného lešení.</t>
  </si>
  <si>
    <t>RŠ1 : 1*1,10*0,78 = 0,86 [A]_x000d_
 RŠ4,5,6 : 3*1,10*1,70 = 5,61 [B]_x000d_
 Celkem: A+B = 6,47 [C]</t>
  </si>
  <si>
    <t>894204261R00</t>
  </si>
  <si>
    <t>Žlaby šachet z betonu C 25/30, poloměr nad 50 cm</t>
  </si>
  <si>
    <t>RŠ1,4,5,6 - kyneta : 4*0,18 = 0,72 [A]</t>
  </si>
  <si>
    <t>894403011R00</t>
  </si>
  <si>
    <t>Osazení betonových stropních dílců jakýchkoliv</t>
  </si>
  <si>
    <t>"viz. tabulka šachet : 4"</t>
  </si>
  <si>
    <t>894421111RT1</t>
  </si>
  <si>
    <t>Osazení betonových dílců šachet, skruže rovné, na kroužek, do 0,5 t</t>
  </si>
  <si>
    <t>"viz. tabulka šachet : 1"</t>
  </si>
  <si>
    <t>894422111RT1</t>
  </si>
  <si>
    <t>Osazení betonových dílců šachet, skruže přechodové, na kroužek</t>
  </si>
  <si>
    <t>"viz. tabulka šachet : 2"</t>
  </si>
  <si>
    <t>894423114R00</t>
  </si>
  <si>
    <t>Osaz. bet. dílců šachet, dna, na kroužek, do 5,0 t</t>
  </si>
  <si>
    <t>894502401R00</t>
  </si>
  <si>
    <t>Bednění stěn šachet kruhových oboustranné</t>
  </si>
  <si>
    <t>RŠ1 : (1*3,14*0,78)+(1*5,0*0,78) = 6,35 [A]_x000d_
 RŠ4,5,6 : (3*3,14*1,70)+(3*5,0*1,70) = 41,51 [B]_x000d_
 Celkem: A+B = 47,86 [C]</t>
  </si>
  <si>
    <t>899102111RT2</t>
  </si>
  <si>
    <t>Osazení poklopu s rámem do 100 kg, včetně dodávky poklopu lit. s rámem 600 x 600</t>
  </si>
  <si>
    <t>"poklop kruhový litinový tř. D400 - viz tabulka šachet : 3"</t>
  </si>
  <si>
    <t>899103111RT2</t>
  </si>
  <si>
    <t>Osazení poklopu s rámem do 150 kg, včetně dodávky poklopu lit. kruhového D 600</t>
  </si>
  <si>
    <t>899521211R00</t>
  </si>
  <si>
    <t>Stupadla vidlicová oceloplastová, do otvorů</t>
  </si>
  <si>
    <t>"RŠ1 : 2
RŠ4,5,6 : 3*4"</t>
  </si>
  <si>
    <t>91</t>
  </si>
  <si>
    <t>Doplňující práce na komunikaci</t>
  </si>
  <si>
    <t>914001121R00</t>
  </si>
  <si>
    <t>Osaz.svislé dopr.značky a sloupku,Al patka, základ</t>
  </si>
  <si>
    <t>"v blízkosti RŠ6 - zpětné osazení : 1"</t>
  </si>
  <si>
    <t>96</t>
  </si>
  <si>
    <t>Bourání konstrukcí</t>
  </si>
  <si>
    <t>962023491R00</t>
  </si>
  <si>
    <t>Bourání zdiva nadzákladového smíšeného na MC</t>
  </si>
  <si>
    <t>kanalizace stávající - výustní objekt u křižovatky : 1,1*0,3*1,1 = 0,36 [A]</t>
  </si>
  <si>
    <t>962042321R00</t>
  </si>
  <si>
    <t>Bourání zdiva nadzákladového z betonu prostého</t>
  </si>
  <si>
    <t>kanalizace stávající - výustní objekt u křižovatky : 0,3*0,15 = 0,05 [A]</t>
  </si>
  <si>
    <t>966006215R00</t>
  </si>
  <si>
    <t xml:space="preserve">Odstranění  sloupků dopravních značek z Al patek</t>
  </si>
  <si>
    <t>"v blízkosti RŠ6 - bez odvozu, uložení v místě stavby : 1"</t>
  </si>
  <si>
    <t>970241100R00</t>
  </si>
  <si>
    <t>Řezání prostého betonu hl. řezu 100 mm</t>
  </si>
  <si>
    <t>napojení na stávající potrubí - spasování v místě šachet RŠ1,5,6 : (3*1,50)+(1*2,2) = 6,70 [A]</t>
  </si>
  <si>
    <t>976085211R00</t>
  </si>
  <si>
    <t>Vybourání kanal.rámů a poklopů plochy do 0,3 m2</t>
  </si>
  <si>
    <t>"bourané šachty a vpust - odvoz do sběrny v režii zhotovitele stavby : 2+2"</t>
  </si>
  <si>
    <t>Přesun hmot, trubní vedení plastová, otevř. výkop</t>
  </si>
  <si>
    <t>979082213R00</t>
  </si>
  <si>
    <t>Vodorovná doprava suti po suchu do 1 km</t>
  </si>
  <si>
    <t>Odkaz na mn. položky pořadí 3 : 1,20000*2,4 = 2,88 [A]_x000d_
 Odkaz na mn. položky pořadí 4 : 4,40600*2,4 = 10,57 [B]_x000d_
 Odkaz na dem. hmot. položky pořadí 76 : 0,82401 = 0,82 [C]_x000d_
 Odkaz na dem. hmot. položky pořadí 77 : 0,09900 = 0,10 [D]_x000d_
 Odkaz na dem. hmot. položky pořadí 79 : 0,00308 = 0,00 [E]_x000d_
 Celkem: A+B+C+D+E = 14,38 [F]</t>
  </si>
  <si>
    <t>979082219R00</t>
  </si>
  <si>
    <t>Příplatek za dopravu suti po suchu za další 1 km</t>
  </si>
  <si>
    <t>Odkaz na mn. položky pořadí 82 : 14,38049*19 = 273,23 [A]</t>
  </si>
  <si>
    <t>979990103R00</t>
  </si>
  <si>
    <t>Poplatek za uložení suti - beton, skupina odpadu 170101</t>
  </si>
  <si>
    <t>Odkaz na mn. položky pořadí 4 : 4,40600*2,4 = 10,57 [A]_x000d_
 Odkaz na dem. hmot. položky pořadí 77 : 0,09900 = 0,10 [B]_x000d_
 Odkaz na dem. hmot. položky pořadí 79 : 0,00308 = 0,00 [C]_x000d_
 Celkem: A+B+C = 10,67 [D]</t>
  </si>
  <si>
    <t>SO 181.2</t>
  </si>
  <si>
    <t>Stavba 2</t>
  </si>
  <si>
    <t>Dopravní opatření - 2.stavba</t>
  </si>
  <si>
    <t>SO 182.1</t>
  </si>
  <si>
    <t>SO 182</t>
  </si>
  <si>
    <t>Úprava objízdných tras</t>
  </si>
  <si>
    <t>Úprava objízdných tras komunikace</t>
  </si>
  <si>
    <t>mat. z krajnic
20 03 03 - Uliční smetky "O"</t>
  </si>
  <si>
    <t>`12920` 20*2,0 krajnice = 40,00 [A]</t>
  </si>
  <si>
    <t>`12931` 400*0,5*2,0příkopy = 400,00 [A]</t>
  </si>
  <si>
    <t>Celoplošné frézování tl. 60 mm 
Včetně odvozu a likvidace v režii zhotovitele (bez poplatku za skládku)
Odvozná vzdálenost v režii zhotovitele.</t>
  </si>
  <si>
    <t>1046*0,06 = 62,76 [A]_x000d_
 "plocha dle ACAD *tl"</t>
  </si>
  <si>
    <t>12920</t>
  </si>
  <si>
    <t>ČIŠTĚNÍ KRAJNIC OD NÁNOSU</t>
  </si>
  <si>
    <t>200*0,1 = 20,00 [A]_x000d_
 "Plocha * tl"</t>
  </si>
  <si>
    <t>200*2 = 400,00 [A]</t>
  </si>
  <si>
    <t>56962</t>
  </si>
  <si>
    <t>ZPEVNĚNÍ KRAJNIC Z RECYKLOVANÉHO MATERIÁLU TL DO 100MM</t>
  </si>
  <si>
    <t xml:space="preserve">ÚPRAVA POVRCHU NEZPEVNĚNÉ KRAJNICE V ŠÍŘCE 0.50m  
RECYKLÁTEM (R MATERIÁLEM 0/22), TL. 0.10m</t>
  </si>
  <si>
    <t>200*0,5*2 = 200,00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</si>
  <si>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</si>
  <si>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572214</t>
  </si>
  <si>
    <t>SPOJOVACÍ POSTŘIK Z MODIFIK EMULZE DO 0,5KG/M2</t>
  </si>
  <si>
    <t>Spojovací postřik z kationaktivní asfaltové emulze 0,3 kg/m2 PS-C ČSN 73 6129</t>
  </si>
  <si>
    <t>1046 = 1046,00 [A]_x000d_
 "Plocha dle ACAD"</t>
  </si>
  <si>
    <t>574A56</t>
  </si>
  <si>
    <t>ASFALTOVÝ BETON PRO OBRUSNÉ VRSTVY ACO 16+, 16S TL. 60MM</t>
  </si>
  <si>
    <t xml:space="preserve">Asfaltový beton  pro obrusné vrstvy; ACO 16+; 60 mm; ČSN 73 6121</t>
  </si>
  <si>
    <t>57791A</t>
  </si>
  <si>
    <t>VÝSPRAVA VÝTLUKŮ SMĚSÍ ACO (HMOTNOST)</t>
  </si>
  <si>
    <t>lokální vysprávky objízdné trasy - přesná místa budou určena investorem po domluvě, "čerpáno se souhlasem investora" vyspravení výtluků vozovky asfaltovým betonem ACO 11 tl. vrstvy do 50 mm, spojovací nátěr z asf. emulze v množství 0,50 kg/m2, proříznutí v místech napojení, asfaltová zálivka modifikovaná, včetně odvozu a likvidace vybouraného materiálu v režii zhotovitele</t>
  </si>
  <si>
    <t>- odfrézování nebo jiné odstranění poškozených vozovkových vrstev
- zaříznutí hran
- vyčištění
- nátěr
- dodání a výplň předepsanou zhutněnou balenou asfaltovou směsí
- asfaltová zálivka</t>
  </si>
  <si>
    <t>Bílé</t>
  </si>
  <si>
    <t>6 = 6,00 [A]</t>
  </si>
  <si>
    <t>Červené kulaté u sjezdů</t>
  </si>
  <si>
    <t>V4(0,125) (207,5+217,8)*0,125 = 53,16 [A]</t>
  </si>
  <si>
    <t>SO 182.2</t>
  </si>
  <si>
    <t>Rekonstrukce silnice III/40825 sanace plošných poruch</t>
  </si>
  <si>
    <t>Jen se souhlasem investora!
Včetně odvozu a likvidace (bez poplatku zaskládku)
DETAIL PROVEDENÍ SANACÍ PLOŠNÝCH PORUCH (na odfrézovaném povrchu):
- Odfrézování či odstranění porušené vrstvy proměnné šířky dle rozsahu poruchy a hloubky 70 mm 
- Očištění povrchu plochy
- Opatření stěn adhezním penetračním nátěrem
- Pokládka podkladní asfaltové vrstvy z ACP 16+ v tl. 70mm</t>
  </si>
  <si>
    <t>1046*0,07*0,4 = 29,29 [A]</t>
  </si>
  <si>
    <t>Jen se souhlasem investora!
DETAIL PROVEDENÍ SANACÍ PLOŠNÝCH PORUCH (na odfrézovaném povrchu):
- Odfrézování či odstranění porušené vrstvy proměnné šířky dle rozsahu poruchy a hloubky 70 mm 
- Očištění povrchu plochy
- Opatření stěn adhezním penetračním nátěrem
- Pokládka podkladní asfaltové vrstvy z ACP 16+ v tl. 70mm</t>
  </si>
  <si>
    <t>1046*0,4 = 418,40 [A]</t>
  </si>
  <si>
    <t>DETAIL PROVEDENÍ SANACÍ PLOŠNÝCH PORUCH (na odfrézovaném povrchu):
- Odfrézování či odstranění porušené vrstvy proměnné šířky dle rozsahu poruchy a hloubky 70 mm 
- Očištění povrchu plochy
- Opatření stěn adhezním penetračním nátěrem
- Pokládka podkladní asfaltové vrstvy z ACP 16+ v tl. 70mm</t>
  </si>
  <si>
    <t>SO 182.3</t>
  </si>
  <si>
    <t>Rekonstrukce silnice III/40825 sanace trhlin po odfrézování</t>
  </si>
  <si>
    <t>Jen se souhlasem investora!
DETAIL PROVEDENÍ SANACÍ TRHLIN DLE TP 115 (na odfrézovaném povrchu):
- Vytvoření komůrky proříznutím drážky š. 10-30 mm dle šířky původní trhliny a hloubky 35 mm 
- Pročištění drážky
- Opatření stěn adhezním penetračním nátěrem
- Zalití trhliny (drážky) pružnou asfaltovou zálivkovou hmotou</t>
  </si>
  <si>
    <t>150 = 150,00 [A]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</si>
</sst>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 ht="30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30">
      <c r="A15" s="29" t="s">
        <v>36</v>
      </c>
      <c r="B15" s="35"/>
      <c r="C15" s="36"/>
      <c r="D15" s="36"/>
      <c r="E15" s="31" t="s">
        <v>37</v>
      </c>
      <c r="F15" s="36"/>
      <c r="G15" s="36"/>
      <c r="H15" s="36"/>
      <c r="I15" s="36"/>
      <c r="J15" s="37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31" t="s">
        <v>43</v>
      </c>
      <c r="F17" s="36"/>
      <c r="G17" s="36"/>
      <c r="H17" s="36"/>
      <c r="I17" s="36"/>
      <c r="J17" s="37"/>
    </row>
    <row r="18" ht="75">
      <c r="A18" s="29" t="s">
        <v>36</v>
      </c>
      <c r="B18" s="35"/>
      <c r="C18" s="36"/>
      <c r="D18" s="36"/>
      <c r="E18" s="31" t="s">
        <v>44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47</v>
      </c>
      <c r="F20" s="36"/>
      <c r="G20" s="36"/>
      <c r="H20" s="36"/>
      <c r="I20" s="36"/>
      <c r="J20" s="37"/>
    </row>
    <row r="21" ht="75">
      <c r="A21" s="29" t="s">
        <v>36</v>
      </c>
      <c r="B21" s="38"/>
      <c r="C21" s="39"/>
      <c r="D21" s="39"/>
      <c r="E21" s="31" t="s">
        <v>48</v>
      </c>
      <c r="F21" s="39"/>
      <c r="G21" s="39"/>
      <c r="H21" s="39"/>
      <c r="I21" s="39"/>
      <c r="J21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653</v>
      </c>
      <c r="I3" s="16">
        <f>SUMIFS(I10:I78,A10:A78,"SD")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569</v>
      </c>
      <c r="D5" s="13"/>
      <c r="E5" s="14" t="s">
        <v>570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653</v>
      </c>
      <c r="D6" s="13"/>
      <c r="E6" s="14" t="s">
        <v>654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>
      <c r="A11" s="29" t="s">
        <v>29</v>
      </c>
      <c r="B11" s="29">
        <v>1</v>
      </c>
      <c r="C11" s="30" t="s">
        <v>77</v>
      </c>
      <c r="D11" s="29" t="s">
        <v>7</v>
      </c>
      <c r="E11" s="31" t="s">
        <v>78</v>
      </c>
      <c r="F11" s="32" t="s">
        <v>79</v>
      </c>
      <c r="G11" s="33">
        <v>125.7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>
      <c r="A12" s="29" t="s">
        <v>34</v>
      </c>
      <c r="B12" s="35"/>
      <c r="C12" s="36"/>
      <c r="D12" s="36"/>
      <c r="E12" s="31" t="s">
        <v>396</v>
      </c>
      <c r="F12" s="36"/>
      <c r="G12" s="36"/>
      <c r="H12" s="36"/>
      <c r="I12" s="36"/>
      <c r="J12" s="37"/>
    </row>
    <row r="13" ht="45">
      <c r="A13" s="29" t="s">
        <v>81</v>
      </c>
      <c r="B13" s="35"/>
      <c r="C13" s="36"/>
      <c r="D13" s="36"/>
      <c r="E13" s="43" t="s">
        <v>655</v>
      </c>
      <c r="F13" s="36"/>
      <c r="G13" s="36"/>
      <c r="H13" s="36"/>
      <c r="I13" s="36"/>
      <c r="J13" s="37"/>
    </row>
    <row r="14" ht="30">
      <c r="A14" s="29" t="s">
        <v>36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9" t="s">
        <v>29</v>
      </c>
      <c r="B15" s="29">
        <v>2</v>
      </c>
      <c r="C15" s="30" t="s">
        <v>77</v>
      </c>
      <c r="D15" s="29" t="s">
        <v>49</v>
      </c>
      <c r="E15" s="31" t="s">
        <v>78</v>
      </c>
      <c r="F15" s="32" t="s">
        <v>79</v>
      </c>
      <c r="G15" s="33">
        <v>7.2000000000000002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31" t="s">
        <v>84</v>
      </c>
      <c r="F16" s="36"/>
      <c r="G16" s="36"/>
      <c r="H16" s="36"/>
      <c r="I16" s="36"/>
      <c r="J16" s="37"/>
    </row>
    <row r="17">
      <c r="A17" s="29" t="s">
        <v>81</v>
      </c>
      <c r="B17" s="35"/>
      <c r="C17" s="36"/>
      <c r="D17" s="36"/>
      <c r="E17" s="43" t="s">
        <v>656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83</v>
      </c>
      <c r="F18" s="36"/>
      <c r="G18" s="36"/>
      <c r="H18" s="36"/>
      <c r="I18" s="36"/>
      <c r="J18" s="37"/>
    </row>
    <row r="19">
      <c r="A19" s="23" t="s">
        <v>26</v>
      </c>
      <c r="B19" s="24"/>
      <c r="C19" s="25" t="s">
        <v>74</v>
      </c>
      <c r="D19" s="26"/>
      <c r="E19" s="23" t="s">
        <v>92</v>
      </c>
      <c r="F19" s="26"/>
      <c r="G19" s="26"/>
      <c r="H19" s="26"/>
      <c r="I19" s="27">
        <f>SUMIFS(I20:I47,A20:A47,"P")</f>
        <v>0</v>
      </c>
      <c r="J19" s="28"/>
    </row>
    <row r="20">
      <c r="A20" s="29" t="s">
        <v>29</v>
      </c>
      <c r="B20" s="29">
        <v>3</v>
      </c>
      <c r="C20" s="30" t="s">
        <v>398</v>
      </c>
      <c r="D20" s="29" t="s">
        <v>31</v>
      </c>
      <c r="E20" s="31" t="s">
        <v>399</v>
      </c>
      <c r="F20" s="32" t="s">
        <v>101</v>
      </c>
      <c r="G20" s="33">
        <v>37.200000000000003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 ht="45">
      <c r="A21" s="29" t="s">
        <v>34</v>
      </c>
      <c r="B21" s="35"/>
      <c r="C21" s="36"/>
      <c r="D21" s="36"/>
      <c r="E21" s="31" t="s">
        <v>400</v>
      </c>
      <c r="F21" s="36"/>
      <c r="G21" s="36"/>
      <c r="H21" s="36"/>
      <c r="I21" s="36"/>
      <c r="J21" s="37"/>
    </row>
    <row r="22" ht="105">
      <c r="A22" s="29" t="s">
        <v>81</v>
      </c>
      <c r="B22" s="35"/>
      <c r="C22" s="36"/>
      <c r="D22" s="36"/>
      <c r="E22" s="43" t="s">
        <v>657</v>
      </c>
      <c r="F22" s="36"/>
      <c r="G22" s="36"/>
      <c r="H22" s="36"/>
      <c r="I22" s="36"/>
      <c r="J22" s="37"/>
    </row>
    <row r="23" ht="405">
      <c r="A23" s="29" t="s">
        <v>36</v>
      </c>
      <c r="B23" s="35"/>
      <c r="C23" s="36"/>
      <c r="D23" s="36"/>
      <c r="E23" s="31" t="s">
        <v>402</v>
      </c>
      <c r="F23" s="36"/>
      <c r="G23" s="36"/>
      <c r="H23" s="36"/>
      <c r="I23" s="36"/>
      <c r="J23" s="37"/>
    </row>
    <row r="24">
      <c r="A24" s="29" t="s">
        <v>29</v>
      </c>
      <c r="B24" s="29">
        <v>4</v>
      </c>
      <c r="C24" s="30" t="s">
        <v>403</v>
      </c>
      <c r="D24" s="29" t="s">
        <v>31</v>
      </c>
      <c r="E24" s="31" t="s">
        <v>404</v>
      </c>
      <c r="F24" s="32" t="s">
        <v>101</v>
      </c>
      <c r="G24" s="33">
        <v>25.649999999999999</v>
      </c>
      <c r="H24" s="33">
        <v>0</v>
      </c>
      <c r="I24" s="33">
        <f>ROUND(G24*H24,P4)</f>
        <v>0</v>
      </c>
      <c r="J24" s="29"/>
      <c r="O24" s="34">
        <f>I24*0.21</f>
        <v>0</v>
      </c>
      <c r="P24">
        <v>3</v>
      </c>
    </row>
    <row r="25">
      <c r="A25" s="29" t="s">
        <v>34</v>
      </c>
      <c r="B25" s="35"/>
      <c r="C25" s="36"/>
      <c r="D25" s="36"/>
      <c r="E25" s="31" t="s">
        <v>405</v>
      </c>
      <c r="F25" s="36"/>
      <c r="G25" s="36"/>
      <c r="H25" s="36"/>
      <c r="I25" s="36"/>
      <c r="J25" s="37"/>
    </row>
    <row r="26" ht="30">
      <c r="A26" s="29" t="s">
        <v>81</v>
      </c>
      <c r="B26" s="35"/>
      <c r="C26" s="36"/>
      <c r="D26" s="36"/>
      <c r="E26" s="43" t="s">
        <v>658</v>
      </c>
      <c r="F26" s="36"/>
      <c r="G26" s="36"/>
      <c r="H26" s="36"/>
      <c r="I26" s="36"/>
      <c r="J26" s="37"/>
    </row>
    <row r="27" ht="405">
      <c r="A27" s="29" t="s">
        <v>36</v>
      </c>
      <c r="B27" s="35"/>
      <c r="C27" s="36"/>
      <c r="D27" s="36"/>
      <c r="E27" s="31" t="s">
        <v>402</v>
      </c>
      <c r="F27" s="36"/>
      <c r="G27" s="36"/>
      <c r="H27" s="36"/>
      <c r="I27" s="36"/>
      <c r="J27" s="37"/>
    </row>
    <row r="28">
      <c r="A28" s="29" t="s">
        <v>29</v>
      </c>
      <c r="B28" s="29">
        <v>5</v>
      </c>
      <c r="C28" s="30" t="s">
        <v>127</v>
      </c>
      <c r="D28" s="29" t="s">
        <v>31</v>
      </c>
      <c r="E28" s="31" t="s">
        <v>128</v>
      </c>
      <c r="F28" s="32" t="s">
        <v>101</v>
      </c>
      <c r="G28" s="33">
        <v>62.899999999999999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31" t="s">
        <v>407</v>
      </c>
      <c r="F29" s="36"/>
      <c r="G29" s="36"/>
      <c r="H29" s="36"/>
      <c r="I29" s="36"/>
      <c r="J29" s="37"/>
    </row>
    <row r="30" ht="45">
      <c r="A30" s="29" t="s">
        <v>81</v>
      </c>
      <c r="B30" s="35"/>
      <c r="C30" s="36"/>
      <c r="D30" s="36"/>
      <c r="E30" s="43" t="s">
        <v>659</v>
      </c>
      <c r="F30" s="36"/>
      <c r="G30" s="36"/>
      <c r="H30" s="36"/>
      <c r="I30" s="36"/>
      <c r="J30" s="37"/>
    </row>
    <row r="31" ht="240">
      <c r="A31" s="29" t="s">
        <v>36</v>
      </c>
      <c r="B31" s="35"/>
      <c r="C31" s="36"/>
      <c r="D31" s="36"/>
      <c r="E31" s="31" t="s">
        <v>131</v>
      </c>
      <c r="F31" s="36"/>
      <c r="G31" s="36"/>
      <c r="H31" s="36"/>
      <c r="I31" s="36"/>
      <c r="J31" s="37"/>
    </row>
    <row r="32">
      <c r="A32" s="29" t="s">
        <v>29</v>
      </c>
      <c r="B32" s="29">
        <v>6</v>
      </c>
      <c r="C32" s="30" t="s">
        <v>409</v>
      </c>
      <c r="D32" s="29" t="s">
        <v>281</v>
      </c>
      <c r="E32" s="31" t="s">
        <v>410</v>
      </c>
      <c r="F32" s="32" t="s">
        <v>101</v>
      </c>
      <c r="G32" s="33">
        <v>30.57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 ht="60">
      <c r="A33" s="29" t="s">
        <v>34</v>
      </c>
      <c r="B33" s="35"/>
      <c r="C33" s="36"/>
      <c r="D33" s="36"/>
      <c r="E33" s="31" t="s">
        <v>411</v>
      </c>
      <c r="F33" s="36"/>
      <c r="G33" s="36"/>
      <c r="H33" s="36"/>
      <c r="I33" s="36"/>
      <c r="J33" s="37"/>
    </row>
    <row r="34" ht="105">
      <c r="A34" s="29" t="s">
        <v>81</v>
      </c>
      <c r="B34" s="35"/>
      <c r="C34" s="36"/>
      <c r="D34" s="36"/>
      <c r="E34" s="43" t="s">
        <v>660</v>
      </c>
      <c r="F34" s="36"/>
      <c r="G34" s="36"/>
      <c r="H34" s="36"/>
      <c r="I34" s="36"/>
      <c r="J34" s="37"/>
    </row>
    <row r="35" ht="300">
      <c r="A35" s="29" t="s">
        <v>36</v>
      </c>
      <c r="B35" s="35"/>
      <c r="C35" s="36"/>
      <c r="D35" s="36"/>
      <c r="E35" s="31" t="s">
        <v>413</v>
      </c>
      <c r="F35" s="36"/>
      <c r="G35" s="36"/>
      <c r="H35" s="36"/>
      <c r="I35" s="36"/>
      <c r="J35" s="37"/>
    </row>
    <row r="36">
      <c r="A36" s="29" t="s">
        <v>29</v>
      </c>
      <c r="B36" s="29">
        <v>7</v>
      </c>
      <c r="C36" s="30" t="s">
        <v>409</v>
      </c>
      <c r="D36" s="29" t="s">
        <v>285</v>
      </c>
      <c r="E36" s="31" t="s">
        <v>410</v>
      </c>
      <c r="F36" s="32" t="s">
        <v>101</v>
      </c>
      <c r="G36" s="33">
        <v>25.649999999999999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 ht="30">
      <c r="A37" s="29" t="s">
        <v>34</v>
      </c>
      <c r="B37" s="35"/>
      <c r="C37" s="36"/>
      <c r="D37" s="36"/>
      <c r="E37" s="31" t="s">
        <v>414</v>
      </c>
      <c r="F37" s="36"/>
      <c r="G37" s="36"/>
      <c r="H37" s="36"/>
      <c r="I37" s="36"/>
      <c r="J37" s="37"/>
    </row>
    <row r="38" ht="30">
      <c r="A38" s="29" t="s">
        <v>81</v>
      </c>
      <c r="B38" s="35"/>
      <c r="C38" s="36"/>
      <c r="D38" s="36"/>
      <c r="E38" s="43" t="s">
        <v>661</v>
      </c>
      <c r="F38" s="36"/>
      <c r="G38" s="36"/>
      <c r="H38" s="36"/>
      <c r="I38" s="36"/>
      <c r="J38" s="37"/>
    </row>
    <row r="39" ht="300">
      <c r="A39" s="29" t="s">
        <v>36</v>
      </c>
      <c r="B39" s="35"/>
      <c r="C39" s="36"/>
      <c r="D39" s="36"/>
      <c r="E39" s="31" t="s">
        <v>413</v>
      </c>
      <c r="F39" s="36"/>
      <c r="G39" s="36"/>
      <c r="H39" s="36"/>
      <c r="I39" s="36"/>
      <c r="J39" s="37"/>
    </row>
    <row r="40">
      <c r="A40" s="29" t="s">
        <v>29</v>
      </c>
      <c r="B40" s="29">
        <v>8</v>
      </c>
      <c r="C40" s="30" t="s">
        <v>416</v>
      </c>
      <c r="D40" s="29" t="s">
        <v>31</v>
      </c>
      <c r="E40" s="31" t="s">
        <v>417</v>
      </c>
      <c r="F40" s="32" t="s">
        <v>101</v>
      </c>
      <c r="G40" s="33">
        <v>8.6500000000000004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 ht="30">
      <c r="A41" s="29" t="s">
        <v>34</v>
      </c>
      <c r="B41" s="35"/>
      <c r="C41" s="36"/>
      <c r="D41" s="36"/>
      <c r="E41" s="31" t="s">
        <v>418</v>
      </c>
      <c r="F41" s="36"/>
      <c r="G41" s="36"/>
      <c r="H41" s="36"/>
      <c r="I41" s="36"/>
      <c r="J41" s="37"/>
    </row>
    <row r="42" ht="30">
      <c r="A42" s="29" t="s">
        <v>81</v>
      </c>
      <c r="B42" s="35"/>
      <c r="C42" s="36"/>
      <c r="D42" s="36"/>
      <c r="E42" s="43" t="s">
        <v>662</v>
      </c>
      <c r="F42" s="36"/>
      <c r="G42" s="36"/>
      <c r="H42" s="36"/>
      <c r="I42" s="36"/>
      <c r="J42" s="37"/>
    </row>
    <row r="43" ht="390">
      <c r="A43" s="29" t="s">
        <v>36</v>
      </c>
      <c r="B43" s="35"/>
      <c r="C43" s="36"/>
      <c r="D43" s="36"/>
      <c r="E43" s="31" t="s">
        <v>420</v>
      </c>
      <c r="F43" s="36"/>
      <c r="G43" s="36"/>
      <c r="H43" s="36"/>
      <c r="I43" s="36"/>
      <c r="J43" s="37"/>
    </row>
    <row r="44">
      <c r="A44" s="29" t="s">
        <v>29</v>
      </c>
      <c r="B44" s="29">
        <v>9</v>
      </c>
      <c r="C44" s="30" t="s">
        <v>220</v>
      </c>
      <c r="D44" s="29" t="s">
        <v>31</v>
      </c>
      <c r="E44" s="31" t="s">
        <v>221</v>
      </c>
      <c r="F44" s="32" t="s">
        <v>95</v>
      </c>
      <c r="G44" s="33">
        <v>17.100000000000001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421</v>
      </c>
      <c r="F45" s="36"/>
      <c r="G45" s="36"/>
      <c r="H45" s="36"/>
      <c r="I45" s="36"/>
      <c r="J45" s="37"/>
    </row>
    <row r="46">
      <c r="A46" s="29" t="s">
        <v>81</v>
      </c>
      <c r="B46" s="35"/>
      <c r="C46" s="36"/>
      <c r="D46" s="36"/>
      <c r="E46" s="43" t="s">
        <v>663</v>
      </c>
      <c r="F46" s="36"/>
      <c r="G46" s="36"/>
      <c r="H46" s="36"/>
      <c r="I46" s="36"/>
      <c r="J46" s="37"/>
    </row>
    <row r="47" ht="30">
      <c r="A47" s="29" t="s">
        <v>36</v>
      </c>
      <c r="B47" s="35"/>
      <c r="C47" s="36"/>
      <c r="D47" s="36"/>
      <c r="E47" s="31" t="s">
        <v>223</v>
      </c>
      <c r="F47" s="36"/>
      <c r="G47" s="36"/>
      <c r="H47" s="36"/>
      <c r="I47" s="36"/>
      <c r="J47" s="37"/>
    </row>
    <row r="48">
      <c r="A48" s="23" t="s">
        <v>26</v>
      </c>
      <c r="B48" s="24"/>
      <c r="C48" s="25" t="s">
        <v>252</v>
      </c>
      <c r="D48" s="26"/>
      <c r="E48" s="23" t="s">
        <v>253</v>
      </c>
      <c r="F48" s="26"/>
      <c r="G48" s="26"/>
      <c r="H48" s="26"/>
      <c r="I48" s="27">
        <f>SUMIFS(I49:I56,A49:A56,"P")</f>
        <v>0</v>
      </c>
      <c r="J48" s="28"/>
    </row>
    <row r="49">
      <c r="A49" s="29" t="s">
        <v>29</v>
      </c>
      <c r="B49" s="29">
        <v>10</v>
      </c>
      <c r="C49" s="30" t="s">
        <v>423</v>
      </c>
      <c r="D49" s="29" t="s">
        <v>31</v>
      </c>
      <c r="E49" s="31" t="s">
        <v>424</v>
      </c>
      <c r="F49" s="32" t="s">
        <v>101</v>
      </c>
      <c r="G49" s="33">
        <v>4.2599999999999998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 ht="30">
      <c r="A50" s="29" t="s">
        <v>34</v>
      </c>
      <c r="B50" s="35"/>
      <c r="C50" s="36"/>
      <c r="D50" s="36"/>
      <c r="E50" s="31" t="s">
        <v>425</v>
      </c>
      <c r="F50" s="36"/>
      <c r="G50" s="36"/>
      <c r="H50" s="36"/>
      <c r="I50" s="36"/>
      <c r="J50" s="37"/>
    </row>
    <row r="51" ht="120">
      <c r="A51" s="29" t="s">
        <v>81</v>
      </c>
      <c r="B51" s="35"/>
      <c r="C51" s="36"/>
      <c r="D51" s="36"/>
      <c r="E51" s="43" t="s">
        <v>664</v>
      </c>
      <c r="F51" s="36"/>
      <c r="G51" s="36"/>
      <c r="H51" s="36"/>
      <c r="I51" s="36"/>
      <c r="J51" s="37"/>
    </row>
    <row r="52" ht="409.5">
      <c r="A52" s="29" t="s">
        <v>36</v>
      </c>
      <c r="B52" s="35"/>
      <c r="C52" s="36"/>
      <c r="D52" s="36"/>
      <c r="E52" s="31" t="s">
        <v>258</v>
      </c>
      <c r="F52" s="36"/>
      <c r="G52" s="36"/>
      <c r="H52" s="36"/>
      <c r="I52" s="36"/>
      <c r="J52" s="37"/>
    </row>
    <row r="53">
      <c r="A53" s="29" t="s">
        <v>29</v>
      </c>
      <c r="B53" s="29">
        <v>11</v>
      </c>
      <c r="C53" s="30" t="s">
        <v>427</v>
      </c>
      <c r="D53" s="29" t="s">
        <v>281</v>
      </c>
      <c r="E53" s="31" t="s">
        <v>428</v>
      </c>
      <c r="F53" s="32" t="s">
        <v>101</v>
      </c>
      <c r="G53" s="33">
        <v>1.71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 ht="30">
      <c r="A54" s="29" t="s">
        <v>34</v>
      </c>
      <c r="B54" s="35"/>
      <c r="C54" s="36"/>
      <c r="D54" s="36"/>
      <c r="E54" s="31" t="s">
        <v>429</v>
      </c>
      <c r="F54" s="36"/>
      <c r="G54" s="36"/>
      <c r="H54" s="36"/>
      <c r="I54" s="36"/>
      <c r="J54" s="37"/>
    </row>
    <row r="55" ht="30">
      <c r="A55" s="29" t="s">
        <v>81</v>
      </c>
      <c r="B55" s="35"/>
      <c r="C55" s="36"/>
      <c r="D55" s="36"/>
      <c r="E55" s="43" t="s">
        <v>665</v>
      </c>
      <c r="F55" s="36"/>
      <c r="G55" s="36"/>
      <c r="H55" s="36"/>
      <c r="I55" s="36"/>
      <c r="J55" s="37"/>
    </row>
    <row r="56" ht="60">
      <c r="A56" s="29" t="s">
        <v>36</v>
      </c>
      <c r="B56" s="35"/>
      <c r="C56" s="36"/>
      <c r="D56" s="36"/>
      <c r="E56" s="31" t="s">
        <v>267</v>
      </c>
      <c r="F56" s="36"/>
      <c r="G56" s="36"/>
      <c r="H56" s="36"/>
      <c r="I56" s="36"/>
      <c r="J56" s="37"/>
    </row>
    <row r="57">
      <c r="A57" s="23" t="s">
        <v>26</v>
      </c>
      <c r="B57" s="24"/>
      <c r="C57" s="25" t="s">
        <v>431</v>
      </c>
      <c r="D57" s="26"/>
      <c r="E57" s="23" t="s">
        <v>432</v>
      </c>
      <c r="F57" s="26"/>
      <c r="G57" s="26"/>
      <c r="H57" s="26"/>
      <c r="I57" s="27">
        <f>SUMIFS(I58:I73,A58:A73,"P")</f>
        <v>0</v>
      </c>
      <c r="J57" s="28"/>
    </row>
    <row r="58">
      <c r="A58" s="29" t="s">
        <v>29</v>
      </c>
      <c r="B58" s="29">
        <v>12</v>
      </c>
      <c r="C58" s="30" t="s">
        <v>433</v>
      </c>
      <c r="D58" s="29" t="s">
        <v>31</v>
      </c>
      <c r="E58" s="31" t="s">
        <v>434</v>
      </c>
      <c r="F58" s="32" t="s">
        <v>190</v>
      </c>
      <c r="G58" s="33">
        <v>17.100000000000001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>
      <c r="A59" s="29" t="s">
        <v>34</v>
      </c>
      <c r="B59" s="35"/>
      <c r="C59" s="36"/>
      <c r="D59" s="36"/>
      <c r="E59" s="31" t="s">
        <v>435</v>
      </c>
      <c r="F59" s="36"/>
      <c r="G59" s="36"/>
      <c r="H59" s="36"/>
      <c r="I59" s="36"/>
      <c r="J59" s="37"/>
    </row>
    <row r="60" ht="30">
      <c r="A60" s="29" t="s">
        <v>81</v>
      </c>
      <c r="B60" s="35"/>
      <c r="C60" s="36"/>
      <c r="D60" s="36"/>
      <c r="E60" s="43" t="s">
        <v>666</v>
      </c>
      <c r="F60" s="36"/>
      <c r="G60" s="36"/>
      <c r="H60" s="36"/>
      <c r="I60" s="36"/>
      <c r="J60" s="37"/>
    </row>
    <row r="61" ht="330">
      <c r="A61" s="29" t="s">
        <v>36</v>
      </c>
      <c r="B61" s="35"/>
      <c r="C61" s="36"/>
      <c r="D61" s="36"/>
      <c r="E61" s="31" t="s">
        <v>437</v>
      </c>
      <c r="F61" s="36"/>
      <c r="G61" s="36"/>
      <c r="H61" s="36"/>
      <c r="I61" s="36"/>
      <c r="J61" s="37"/>
    </row>
    <row r="62">
      <c r="A62" s="29" t="s">
        <v>29</v>
      </c>
      <c r="B62" s="29">
        <v>13</v>
      </c>
      <c r="C62" s="30" t="s">
        <v>442</v>
      </c>
      <c r="D62" s="29" t="s">
        <v>31</v>
      </c>
      <c r="E62" s="31" t="s">
        <v>443</v>
      </c>
      <c r="F62" s="32" t="s">
        <v>339</v>
      </c>
      <c r="G62" s="33">
        <v>5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75">
      <c r="A63" s="29" t="s">
        <v>34</v>
      </c>
      <c r="B63" s="35"/>
      <c r="C63" s="36"/>
      <c r="D63" s="36"/>
      <c r="E63" s="31" t="s">
        <v>444</v>
      </c>
      <c r="F63" s="36"/>
      <c r="G63" s="36"/>
      <c r="H63" s="36"/>
      <c r="I63" s="36"/>
      <c r="J63" s="37"/>
    </row>
    <row r="64" ht="30">
      <c r="A64" s="29" t="s">
        <v>81</v>
      </c>
      <c r="B64" s="35"/>
      <c r="C64" s="36"/>
      <c r="D64" s="36"/>
      <c r="E64" s="43" t="s">
        <v>667</v>
      </c>
      <c r="F64" s="36"/>
      <c r="G64" s="36"/>
      <c r="H64" s="36"/>
      <c r="I64" s="36"/>
      <c r="J64" s="37"/>
    </row>
    <row r="65" ht="90">
      <c r="A65" s="29" t="s">
        <v>36</v>
      </c>
      <c r="B65" s="35"/>
      <c r="C65" s="36"/>
      <c r="D65" s="36"/>
      <c r="E65" s="31" t="s">
        <v>446</v>
      </c>
      <c r="F65" s="36"/>
      <c r="G65" s="36"/>
      <c r="H65" s="36"/>
      <c r="I65" s="36"/>
      <c r="J65" s="37"/>
    </row>
    <row r="66">
      <c r="A66" s="29" t="s">
        <v>29</v>
      </c>
      <c r="B66" s="29">
        <v>14</v>
      </c>
      <c r="C66" s="30" t="s">
        <v>447</v>
      </c>
      <c r="D66" s="29" t="s">
        <v>31</v>
      </c>
      <c r="E66" s="31" t="s">
        <v>448</v>
      </c>
      <c r="F66" s="32" t="s">
        <v>101</v>
      </c>
      <c r="G66" s="33">
        <v>2.5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449</v>
      </c>
      <c r="F67" s="36"/>
      <c r="G67" s="36"/>
      <c r="H67" s="36"/>
      <c r="I67" s="36"/>
      <c r="J67" s="37"/>
    </row>
    <row r="68">
      <c r="A68" s="29" t="s">
        <v>81</v>
      </c>
      <c r="B68" s="35"/>
      <c r="C68" s="36"/>
      <c r="D68" s="36"/>
      <c r="E68" s="43" t="s">
        <v>668</v>
      </c>
      <c r="F68" s="36"/>
      <c r="G68" s="36"/>
      <c r="H68" s="36"/>
      <c r="I68" s="36"/>
      <c r="J68" s="37"/>
    </row>
    <row r="69" ht="409.5">
      <c r="A69" s="29" t="s">
        <v>36</v>
      </c>
      <c r="B69" s="35"/>
      <c r="C69" s="36"/>
      <c r="D69" s="36"/>
      <c r="E69" s="31" t="s">
        <v>258</v>
      </c>
      <c r="F69" s="36"/>
      <c r="G69" s="36"/>
      <c r="H69" s="36"/>
      <c r="I69" s="36"/>
      <c r="J69" s="37"/>
    </row>
    <row r="70">
      <c r="A70" s="29" t="s">
        <v>29</v>
      </c>
      <c r="B70" s="29">
        <v>15</v>
      </c>
      <c r="C70" s="30" t="s">
        <v>451</v>
      </c>
      <c r="D70" s="29" t="s">
        <v>31</v>
      </c>
      <c r="E70" s="31" t="s">
        <v>452</v>
      </c>
      <c r="F70" s="32" t="s">
        <v>339</v>
      </c>
      <c r="G70" s="33">
        <v>5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45">
      <c r="A71" s="29" t="s">
        <v>34</v>
      </c>
      <c r="B71" s="35"/>
      <c r="C71" s="36"/>
      <c r="D71" s="36"/>
      <c r="E71" s="31" t="s">
        <v>453</v>
      </c>
      <c r="F71" s="36"/>
      <c r="G71" s="36"/>
      <c r="H71" s="36"/>
      <c r="I71" s="36"/>
      <c r="J71" s="37"/>
    </row>
    <row r="72" ht="30">
      <c r="A72" s="29" t="s">
        <v>81</v>
      </c>
      <c r="B72" s="35"/>
      <c r="C72" s="36"/>
      <c r="D72" s="36"/>
      <c r="E72" s="43" t="s">
        <v>669</v>
      </c>
      <c r="F72" s="36"/>
      <c r="G72" s="36"/>
      <c r="H72" s="36"/>
      <c r="I72" s="36"/>
      <c r="J72" s="37"/>
    </row>
    <row r="73" ht="30">
      <c r="A73" s="29" t="s">
        <v>36</v>
      </c>
      <c r="B73" s="35"/>
      <c r="C73" s="36"/>
      <c r="D73" s="36"/>
      <c r="E73" s="31" t="s">
        <v>455</v>
      </c>
      <c r="F73" s="36"/>
      <c r="G73" s="36"/>
      <c r="H73" s="36"/>
      <c r="I73" s="36"/>
      <c r="J73" s="37"/>
    </row>
    <row r="74">
      <c r="A74" s="23" t="s">
        <v>26</v>
      </c>
      <c r="B74" s="24"/>
      <c r="C74" s="25" t="s">
        <v>136</v>
      </c>
      <c r="D74" s="26"/>
      <c r="E74" s="23" t="s">
        <v>137</v>
      </c>
      <c r="F74" s="26"/>
      <c r="G74" s="26"/>
      <c r="H74" s="26"/>
      <c r="I74" s="27">
        <f>SUMIFS(I75:I78,A75:A78,"P")</f>
        <v>0</v>
      </c>
      <c r="J74" s="28"/>
    </row>
    <row r="75">
      <c r="A75" s="29" t="s">
        <v>29</v>
      </c>
      <c r="B75" s="29">
        <v>16</v>
      </c>
      <c r="C75" s="30" t="s">
        <v>670</v>
      </c>
      <c r="D75" s="29" t="s">
        <v>31</v>
      </c>
      <c r="E75" s="31" t="s">
        <v>671</v>
      </c>
      <c r="F75" s="32" t="s">
        <v>339</v>
      </c>
      <c r="G75" s="33">
        <v>2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 ht="135">
      <c r="A76" s="29" t="s">
        <v>34</v>
      </c>
      <c r="B76" s="35"/>
      <c r="C76" s="36"/>
      <c r="D76" s="36"/>
      <c r="E76" s="31" t="s">
        <v>672</v>
      </c>
      <c r="F76" s="36"/>
      <c r="G76" s="36"/>
      <c r="H76" s="36"/>
      <c r="I76" s="36"/>
      <c r="J76" s="37"/>
    </row>
    <row r="77">
      <c r="A77" s="29" t="s">
        <v>81</v>
      </c>
      <c r="B77" s="35"/>
      <c r="C77" s="36"/>
      <c r="D77" s="36"/>
      <c r="E77" s="43" t="s">
        <v>351</v>
      </c>
      <c r="F77" s="36"/>
      <c r="G77" s="36"/>
      <c r="H77" s="36"/>
      <c r="I77" s="36"/>
      <c r="J77" s="37"/>
    </row>
    <row r="78" ht="150">
      <c r="A78" s="29" t="s">
        <v>36</v>
      </c>
      <c r="B78" s="38"/>
      <c r="C78" s="39"/>
      <c r="D78" s="39"/>
      <c r="E78" s="31" t="s">
        <v>673</v>
      </c>
      <c r="F78" s="39"/>
      <c r="G78" s="39"/>
      <c r="H78" s="39"/>
      <c r="I78" s="39"/>
      <c r="J78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674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674</v>
      </c>
      <c r="D5" s="13"/>
      <c r="E5" s="14" t="s">
        <v>675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676</v>
      </c>
      <c r="D10" s="29" t="s">
        <v>74</v>
      </c>
      <c r="E10" s="31" t="s">
        <v>677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240">
      <c r="A11" s="29" t="s">
        <v>34</v>
      </c>
      <c r="B11" s="35"/>
      <c r="C11" s="36"/>
      <c r="D11" s="36"/>
      <c r="E11" s="31" t="s">
        <v>678</v>
      </c>
      <c r="F11" s="36"/>
      <c r="G11" s="36"/>
      <c r="H11" s="36"/>
      <c r="I11" s="36"/>
      <c r="J11" s="37"/>
    </row>
    <row r="12">
      <c r="A12" s="29" t="s">
        <v>81</v>
      </c>
      <c r="B12" s="35"/>
      <c r="C12" s="36"/>
      <c r="D12" s="36"/>
      <c r="E12" s="43" t="s">
        <v>346</v>
      </c>
      <c r="F12" s="36"/>
      <c r="G12" s="36"/>
      <c r="H12" s="36"/>
      <c r="I12" s="36"/>
      <c r="J12" s="37"/>
    </row>
    <row r="13" ht="30">
      <c r="A13" s="29" t="s">
        <v>36</v>
      </c>
      <c r="B13" s="38"/>
      <c r="C13" s="39"/>
      <c r="D13" s="39"/>
      <c r="E13" s="31" t="s">
        <v>679</v>
      </c>
      <c r="F13" s="39"/>
      <c r="G13" s="39"/>
      <c r="H13" s="39"/>
      <c r="I13" s="39"/>
      <c r="J13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680</v>
      </c>
      <c r="I3" s="16">
        <f>SUMIFS(I10:I354,A10:A354,"SD")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680</v>
      </c>
      <c r="D5" s="13"/>
      <c r="E5" s="14" t="s">
        <v>681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680</v>
      </c>
      <c r="D6" s="13"/>
      <c r="E6" s="14" t="s">
        <v>682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74</v>
      </c>
      <c r="D10" s="26"/>
      <c r="E10" s="23" t="s">
        <v>92</v>
      </c>
      <c r="F10" s="26"/>
      <c r="G10" s="26"/>
      <c r="H10" s="26"/>
      <c r="I10" s="27">
        <f>SUMIFS(I11:I98,A11:A98,"P")</f>
        <v>0</v>
      </c>
      <c r="J10" s="28"/>
    </row>
    <row r="11">
      <c r="A11" s="29" t="s">
        <v>29</v>
      </c>
      <c r="B11" s="29">
        <v>2</v>
      </c>
      <c r="C11" s="30" t="s">
        <v>473</v>
      </c>
      <c r="D11" s="29" t="s">
        <v>31</v>
      </c>
      <c r="E11" s="31" t="s">
        <v>683</v>
      </c>
      <c r="F11" s="32" t="s">
        <v>475</v>
      </c>
      <c r="G11" s="33">
        <v>40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>
      <c r="A12" s="29" t="s">
        <v>34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684</v>
      </c>
      <c r="F13" s="36"/>
      <c r="G13" s="36"/>
      <c r="H13" s="36"/>
      <c r="I13" s="36"/>
      <c r="J13" s="37"/>
    </row>
    <row r="14">
      <c r="A14" s="29" t="s">
        <v>36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29</v>
      </c>
      <c r="B15" s="29">
        <v>3</v>
      </c>
      <c r="C15" s="30" t="s">
        <v>685</v>
      </c>
      <c r="D15" s="29" t="s">
        <v>31</v>
      </c>
      <c r="E15" s="31" t="s">
        <v>686</v>
      </c>
      <c r="F15" s="32" t="s">
        <v>101</v>
      </c>
      <c r="G15" s="33">
        <v>23.199999999999999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41" t="s">
        <v>31</v>
      </c>
      <c r="F16" s="36"/>
      <c r="G16" s="36"/>
      <c r="H16" s="36"/>
      <c r="I16" s="36"/>
      <c r="J16" s="37"/>
    </row>
    <row r="17" ht="45">
      <c r="A17" s="29" t="s">
        <v>81</v>
      </c>
      <c r="B17" s="35"/>
      <c r="C17" s="36"/>
      <c r="D17" s="36"/>
      <c r="E17" s="43" t="s">
        <v>687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29</v>
      </c>
      <c r="B19" s="29">
        <v>4</v>
      </c>
      <c r="C19" s="30" t="s">
        <v>688</v>
      </c>
      <c r="D19" s="29" t="s">
        <v>31</v>
      </c>
      <c r="E19" s="31" t="s">
        <v>689</v>
      </c>
      <c r="F19" s="32" t="s">
        <v>101</v>
      </c>
      <c r="G19" s="33">
        <v>1.2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81</v>
      </c>
      <c r="B21" s="35"/>
      <c r="C21" s="36"/>
      <c r="D21" s="36"/>
      <c r="E21" s="43" t="s">
        <v>690</v>
      </c>
      <c r="F21" s="36"/>
      <c r="G21" s="36"/>
      <c r="H21" s="36"/>
      <c r="I21" s="36"/>
      <c r="J21" s="37"/>
    </row>
    <row r="22">
      <c r="A22" s="29" t="s">
        <v>36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29</v>
      </c>
      <c r="B23" s="29">
        <v>5</v>
      </c>
      <c r="C23" s="30" t="s">
        <v>691</v>
      </c>
      <c r="D23" s="29" t="s">
        <v>31</v>
      </c>
      <c r="E23" s="31" t="s">
        <v>692</v>
      </c>
      <c r="F23" s="32" t="s">
        <v>101</v>
      </c>
      <c r="G23" s="33">
        <v>4.4100000000000001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90">
      <c r="A25" s="29" t="s">
        <v>81</v>
      </c>
      <c r="B25" s="35"/>
      <c r="C25" s="36"/>
      <c r="D25" s="36"/>
      <c r="E25" s="43" t="s">
        <v>693</v>
      </c>
      <c r="F25" s="36"/>
      <c r="G25" s="36"/>
      <c r="H25" s="36"/>
      <c r="I25" s="36"/>
      <c r="J25" s="37"/>
    </row>
    <row r="26">
      <c r="A26" s="29" t="s">
        <v>36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29</v>
      </c>
      <c r="B27" s="29">
        <v>6</v>
      </c>
      <c r="C27" s="30" t="s">
        <v>694</v>
      </c>
      <c r="D27" s="29" t="s">
        <v>31</v>
      </c>
      <c r="E27" s="31" t="s">
        <v>695</v>
      </c>
      <c r="F27" s="32" t="s">
        <v>101</v>
      </c>
      <c r="G27" s="33">
        <v>169.83000000000001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41" t="s">
        <v>31</v>
      </c>
      <c r="F28" s="36"/>
      <c r="G28" s="36"/>
      <c r="H28" s="36"/>
      <c r="I28" s="36"/>
      <c r="J28" s="37"/>
    </row>
    <row r="29" ht="60">
      <c r="A29" s="29" t="s">
        <v>81</v>
      </c>
      <c r="B29" s="35"/>
      <c r="C29" s="36"/>
      <c r="D29" s="36"/>
      <c r="E29" s="43" t="s">
        <v>696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29</v>
      </c>
      <c r="B31" s="29">
        <v>7</v>
      </c>
      <c r="C31" s="30" t="s">
        <v>480</v>
      </c>
      <c r="D31" s="29" t="s">
        <v>31</v>
      </c>
      <c r="E31" s="31" t="s">
        <v>697</v>
      </c>
      <c r="F31" s="32" t="s">
        <v>101</v>
      </c>
      <c r="G31" s="33">
        <v>33.969999999999999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81</v>
      </c>
      <c r="B33" s="35"/>
      <c r="C33" s="36"/>
      <c r="D33" s="36"/>
      <c r="E33" s="43" t="s">
        <v>698</v>
      </c>
      <c r="F33" s="36"/>
      <c r="G33" s="36"/>
      <c r="H33" s="36"/>
      <c r="I33" s="36"/>
      <c r="J33" s="37"/>
    </row>
    <row r="34">
      <c r="A34" s="29" t="s">
        <v>36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>
      <c r="A35" s="29" t="s">
        <v>29</v>
      </c>
      <c r="B35" s="29">
        <v>8</v>
      </c>
      <c r="C35" s="30" t="s">
        <v>483</v>
      </c>
      <c r="D35" s="29" t="s">
        <v>31</v>
      </c>
      <c r="E35" s="31" t="s">
        <v>699</v>
      </c>
      <c r="F35" s="32" t="s">
        <v>101</v>
      </c>
      <c r="G35" s="33">
        <v>22.539999999999999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90">
      <c r="A37" s="29" t="s">
        <v>81</v>
      </c>
      <c r="B37" s="35"/>
      <c r="C37" s="36"/>
      <c r="D37" s="36"/>
      <c r="E37" s="43" t="s">
        <v>700</v>
      </c>
      <c r="F37" s="36"/>
      <c r="G37" s="36"/>
      <c r="H37" s="36"/>
      <c r="I37" s="36"/>
      <c r="J37" s="37"/>
    </row>
    <row r="38">
      <c r="A38" s="29" t="s">
        <v>36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29</v>
      </c>
      <c r="B39" s="29">
        <v>9</v>
      </c>
      <c r="C39" s="30" t="s">
        <v>701</v>
      </c>
      <c r="D39" s="29" t="s">
        <v>31</v>
      </c>
      <c r="E39" s="31" t="s">
        <v>702</v>
      </c>
      <c r="F39" s="32" t="s">
        <v>95</v>
      </c>
      <c r="G39" s="33">
        <v>142.59999999999999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81</v>
      </c>
      <c r="B41" s="35"/>
      <c r="C41" s="36"/>
      <c r="D41" s="36"/>
      <c r="E41" s="43" t="s">
        <v>703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10</v>
      </c>
      <c r="C43" s="30" t="s">
        <v>704</v>
      </c>
      <c r="D43" s="29" t="s">
        <v>31</v>
      </c>
      <c r="E43" s="31" t="s">
        <v>705</v>
      </c>
      <c r="F43" s="32" t="s">
        <v>95</v>
      </c>
      <c r="G43" s="33">
        <v>121.8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81</v>
      </c>
      <c r="B45" s="35"/>
      <c r="C45" s="36"/>
      <c r="D45" s="36"/>
      <c r="E45" s="43" t="s">
        <v>706</v>
      </c>
      <c r="F45" s="36"/>
      <c r="G45" s="36"/>
      <c r="H45" s="36"/>
      <c r="I45" s="36"/>
      <c r="J45" s="37"/>
    </row>
    <row r="46">
      <c r="A46" s="29" t="s">
        <v>36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29</v>
      </c>
      <c r="B47" s="29">
        <v>11</v>
      </c>
      <c r="C47" s="30" t="s">
        <v>707</v>
      </c>
      <c r="D47" s="29" t="s">
        <v>31</v>
      </c>
      <c r="E47" s="31" t="s">
        <v>708</v>
      </c>
      <c r="F47" s="32" t="s">
        <v>95</v>
      </c>
      <c r="G47" s="33">
        <v>142.59999999999999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41" t="s">
        <v>31</v>
      </c>
      <c r="F48" s="36"/>
      <c r="G48" s="36"/>
      <c r="H48" s="36"/>
      <c r="I48" s="36"/>
      <c r="J48" s="37"/>
    </row>
    <row r="49">
      <c r="A49" s="29" t="s">
        <v>81</v>
      </c>
      <c r="B49" s="35"/>
      <c r="C49" s="36"/>
      <c r="D49" s="36"/>
      <c r="E49" s="43" t="s">
        <v>709</v>
      </c>
      <c r="F49" s="36"/>
      <c r="G49" s="36"/>
      <c r="H49" s="36"/>
      <c r="I49" s="36"/>
      <c r="J49" s="37"/>
    </row>
    <row r="50">
      <c r="A50" s="29" t="s">
        <v>36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29</v>
      </c>
      <c r="B51" s="29">
        <v>12</v>
      </c>
      <c r="C51" s="30" t="s">
        <v>710</v>
      </c>
      <c r="D51" s="29" t="s">
        <v>31</v>
      </c>
      <c r="E51" s="31" t="s">
        <v>711</v>
      </c>
      <c r="F51" s="32" t="s">
        <v>95</v>
      </c>
      <c r="G51" s="33">
        <v>121.8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41" t="s">
        <v>31</v>
      </c>
      <c r="F52" s="36"/>
      <c r="G52" s="36"/>
      <c r="H52" s="36"/>
      <c r="I52" s="36"/>
      <c r="J52" s="37"/>
    </row>
    <row r="53">
      <c r="A53" s="29" t="s">
        <v>81</v>
      </c>
      <c r="B53" s="35"/>
      <c r="C53" s="36"/>
      <c r="D53" s="36"/>
      <c r="E53" s="43" t="s">
        <v>712</v>
      </c>
      <c r="F53" s="36"/>
      <c r="G53" s="36"/>
      <c r="H53" s="36"/>
      <c r="I53" s="36"/>
      <c r="J53" s="37"/>
    </row>
    <row r="54">
      <c r="A54" s="29" t="s">
        <v>36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9" t="s">
        <v>29</v>
      </c>
      <c r="B55" s="29">
        <v>13</v>
      </c>
      <c r="C55" s="30" t="s">
        <v>713</v>
      </c>
      <c r="D55" s="29" t="s">
        <v>31</v>
      </c>
      <c r="E55" s="31" t="s">
        <v>714</v>
      </c>
      <c r="F55" s="32" t="s">
        <v>101</v>
      </c>
      <c r="G55" s="33">
        <v>81.379999999999995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41" t="s">
        <v>31</v>
      </c>
      <c r="F56" s="36"/>
      <c r="G56" s="36"/>
      <c r="H56" s="36"/>
      <c r="I56" s="36"/>
      <c r="J56" s="37"/>
    </row>
    <row r="57">
      <c r="A57" s="29" t="s">
        <v>81</v>
      </c>
      <c r="B57" s="35"/>
      <c r="C57" s="36"/>
      <c r="D57" s="36"/>
      <c r="E57" s="43" t="s">
        <v>715</v>
      </c>
      <c r="F57" s="36"/>
      <c r="G57" s="36"/>
      <c r="H57" s="36"/>
      <c r="I57" s="36"/>
      <c r="J57" s="37"/>
    </row>
    <row r="58">
      <c r="A58" s="29" t="s">
        <v>36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29</v>
      </c>
      <c r="B59" s="29">
        <v>14</v>
      </c>
      <c r="C59" s="30" t="s">
        <v>716</v>
      </c>
      <c r="D59" s="29" t="s">
        <v>31</v>
      </c>
      <c r="E59" s="31" t="s">
        <v>717</v>
      </c>
      <c r="F59" s="32" t="s">
        <v>101</v>
      </c>
      <c r="G59" s="33">
        <v>36.100000000000001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>
      <c r="A60" s="29" t="s">
        <v>34</v>
      </c>
      <c r="B60" s="35"/>
      <c r="C60" s="36"/>
      <c r="D60" s="36"/>
      <c r="E60" s="41" t="s">
        <v>31</v>
      </c>
      <c r="F60" s="36"/>
      <c r="G60" s="36"/>
      <c r="H60" s="36"/>
      <c r="I60" s="36"/>
      <c r="J60" s="37"/>
    </row>
    <row r="61">
      <c r="A61" s="29" t="s">
        <v>81</v>
      </c>
      <c r="B61" s="35"/>
      <c r="C61" s="36"/>
      <c r="D61" s="36"/>
      <c r="E61" s="43" t="s">
        <v>718</v>
      </c>
      <c r="F61" s="36"/>
      <c r="G61" s="36"/>
      <c r="H61" s="36"/>
      <c r="I61" s="36"/>
      <c r="J61" s="37"/>
    </row>
    <row r="62">
      <c r="A62" s="29" t="s">
        <v>36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29</v>
      </c>
      <c r="B63" s="29">
        <v>15</v>
      </c>
      <c r="C63" s="30" t="s">
        <v>486</v>
      </c>
      <c r="D63" s="29" t="s">
        <v>31</v>
      </c>
      <c r="E63" s="31" t="s">
        <v>719</v>
      </c>
      <c r="F63" s="32" t="s">
        <v>101</v>
      </c>
      <c r="G63" s="33">
        <v>159.16999999999999</v>
      </c>
      <c r="H63" s="33">
        <v>0</v>
      </c>
      <c r="I63" s="33">
        <f>ROUND(G63*H63,P4)</f>
        <v>0</v>
      </c>
      <c r="J63" s="29"/>
      <c r="O63" s="34">
        <f>I63*0.21</f>
        <v>0</v>
      </c>
      <c r="P63">
        <v>3</v>
      </c>
    </row>
    <row r="64">
      <c r="A64" s="29" t="s">
        <v>34</v>
      </c>
      <c r="B64" s="35"/>
      <c r="C64" s="36"/>
      <c r="D64" s="36"/>
      <c r="E64" s="41" t="s">
        <v>31</v>
      </c>
      <c r="F64" s="36"/>
      <c r="G64" s="36"/>
      <c r="H64" s="36"/>
      <c r="I64" s="36"/>
      <c r="J64" s="37"/>
    </row>
    <row r="65" ht="60">
      <c r="A65" s="29" t="s">
        <v>81</v>
      </c>
      <c r="B65" s="35"/>
      <c r="C65" s="36"/>
      <c r="D65" s="36"/>
      <c r="E65" s="43" t="s">
        <v>720</v>
      </c>
      <c r="F65" s="36"/>
      <c r="G65" s="36"/>
      <c r="H65" s="36"/>
      <c r="I65" s="36"/>
      <c r="J65" s="37"/>
    </row>
    <row r="66">
      <c r="A66" s="29" t="s">
        <v>36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29</v>
      </c>
      <c r="B67" s="29">
        <v>16</v>
      </c>
      <c r="C67" s="30" t="s">
        <v>489</v>
      </c>
      <c r="D67" s="29" t="s">
        <v>31</v>
      </c>
      <c r="E67" s="31" t="s">
        <v>721</v>
      </c>
      <c r="F67" s="32" t="s">
        <v>101</v>
      </c>
      <c r="G67" s="33">
        <v>1591.73</v>
      </c>
      <c r="H67" s="33">
        <v>0</v>
      </c>
      <c r="I67" s="33">
        <f>ROUND(G67*H67,P4)</f>
        <v>0</v>
      </c>
      <c r="J67" s="29"/>
      <c r="O67" s="34">
        <f>I67*0.21</f>
        <v>0</v>
      </c>
      <c r="P67">
        <v>3</v>
      </c>
    </row>
    <row r="68">
      <c r="A68" s="29" t="s">
        <v>34</v>
      </c>
      <c r="B68" s="35"/>
      <c r="C68" s="36"/>
      <c r="D68" s="36"/>
      <c r="E68" s="41" t="s">
        <v>31</v>
      </c>
      <c r="F68" s="36"/>
      <c r="G68" s="36"/>
      <c r="H68" s="36"/>
      <c r="I68" s="36"/>
      <c r="J68" s="37"/>
    </row>
    <row r="69">
      <c r="A69" s="29" t="s">
        <v>81</v>
      </c>
      <c r="B69" s="35"/>
      <c r="C69" s="36"/>
      <c r="D69" s="36"/>
      <c r="E69" s="43" t="s">
        <v>722</v>
      </c>
      <c r="F69" s="36"/>
      <c r="G69" s="36"/>
      <c r="H69" s="36"/>
      <c r="I69" s="36"/>
      <c r="J69" s="37"/>
    </row>
    <row r="70">
      <c r="A70" s="29" t="s">
        <v>36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29</v>
      </c>
      <c r="B71" s="29">
        <v>17</v>
      </c>
      <c r="C71" s="30" t="s">
        <v>723</v>
      </c>
      <c r="D71" s="29" t="s">
        <v>31</v>
      </c>
      <c r="E71" s="31" t="s">
        <v>724</v>
      </c>
      <c r="F71" s="32" t="s">
        <v>101</v>
      </c>
      <c r="G71" s="33">
        <v>33.200000000000003</v>
      </c>
      <c r="H71" s="33">
        <v>0</v>
      </c>
      <c r="I71" s="33">
        <f>ROUND(G71*H71,P4)</f>
        <v>0</v>
      </c>
      <c r="J71" s="29"/>
      <c r="O71" s="34">
        <f>I71*0.21</f>
        <v>0</v>
      </c>
      <c r="P71">
        <v>3</v>
      </c>
    </row>
    <row r="72">
      <c r="A72" s="29" t="s">
        <v>34</v>
      </c>
      <c r="B72" s="35"/>
      <c r="C72" s="36"/>
      <c r="D72" s="36"/>
      <c r="E72" s="41" t="s">
        <v>31</v>
      </c>
      <c r="F72" s="36"/>
      <c r="G72" s="36"/>
      <c r="H72" s="36"/>
      <c r="I72" s="36"/>
      <c r="J72" s="37"/>
    </row>
    <row r="73" ht="30">
      <c r="A73" s="29" t="s">
        <v>81</v>
      </c>
      <c r="B73" s="35"/>
      <c r="C73" s="36"/>
      <c r="D73" s="36"/>
      <c r="E73" s="43" t="s">
        <v>725</v>
      </c>
      <c r="F73" s="36"/>
      <c r="G73" s="36"/>
      <c r="H73" s="36"/>
      <c r="I73" s="36"/>
      <c r="J73" s="37"/>
    </row>
    <row r="74">
      <c r="A74" s="29" t="s">
        <v>36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29</v>
      </c>
      <c r="B75" s="29">
        <v>18</v>
      </c>
      <c r="C75" s="30" t="s">
        <v>492</v>
      </c>
      <c r="D75" s="29" t="s">
        <v>31</v>
      </c>
      <c r="E75" s="31" t="s">
        <v>726</v>
      </c>
      <c r="F75" s="32" t="s">
        <v>101</v>
      </c>
      <c r="G75" s="33">
        <v>53.899999999999999</v>
      </c>
      <c r="H75" s="33">
        <v>0</v>
      </c>
      <c r="I75" s="33">
        <f>ROUND(G75*H75,P4)</f>
        <v>0</v>
      </c>
      <c r="J75" s="29"/>
      <c r="O75" s="34">
        <f>I75*0.21</f>
        <v>0</v>
      </c>
      <c r="P75">
        <v>3</v>
      </c>
    </row>
    <row r="76">
      <c r="A76" s="29" t="s">
        <v>34</v>
      </c>
      <c r="B76" s="35"/>
      <c r="C76" s="36"/>
      <c r="D76" s="36"/>
      <c r="E76" s="41" t="s">
        <v>31</v>
      </c>
      <c r="F76" s="36"/>
      <c r="G76" s="36"/>
      <c r="H76" s="36"/>
      <c r="I76" s="36"/>
      <c r="J76" s="37"/>
    </row>
    <row r="77" ht="75">
      <c r="A77" s="29" t="s">
        <v>81</v>
      </c>
      <c r="B77" s="35"/>
      <c r="C77" s="36"/>
      <c r="D77" s="36"/>
      <c r="E77" s="43" t="s">
        <v>727</v>
      </c>
      <c r="F77" s="36"/>
      <c r="G77" s="36"/>
      <c r="H77" s="36"/>
      <c r="I77" s="36"/>
      <c r="J77" s="37"/>
    </row>
    <row r="78">
      <c r="A78" s="29" t="s">
        <v>36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29</v>
      </c>
      <c r="B79" s="29">
        <v>19</v>
      </c>
      <c r="C79" s="30" t="s">
        <v>495</v>
      </c>
      <c r="D79" s="29" t="s">
        <v>31</v>
      </c>
      <c r="E79" s="31" t="s">
        <v>728</v>
      </c>
      <c r="F79" s="32" t="s">
        <v>101</v>
      </c>
      <c r="G79" s="33">
        <v>55.079999999999998</v>
      </c>
      <c r="H79" s="33">
        <v>0</v>
      </c>
      <c r="I79" s="33">
        <f>ROUND(G79*H79,P4)</f>
        <v>0</v>
      </c>
      <c r="J79" s="29"/>
      <c r="O79" s="34">
        <f>I79*0.21</f>
        <v>0</v>
      </c>
      <c r="P79">
        <v>3</v>
      </c>
    </row>
    <row r="80">
      <c r="A80" s="29" t="s">
        <v>34</v>
      </c>
      <c r="B80" s="35"/>
      <c r="C80" s="36"/>
      <c r="D80" s="36"/>
      <c r="E80" s="41" t="s">
        <v>31</v>
      </c>
      <c r="F80" s="36"/>
      <c r="G80" s="36"/>
      <c r="H80" s="36"/>
      <c r="I80" s="36"/>
      <c r="J80" s="37"/>
    </row>
    <row r="81" ht="60">
      <c r="A81" s="29" t="s">
        <v>81</v>
      </c>
      <c r="B81" s="35"/>
      <c r="C81" s="36"/>
      <c r="D81" s="36"/>
      <c r="E81" s="43" t="s">
        <v>729</v>
      </c>
      <c r="F81" s="36"/>
      <c r="G81" s="36"/>
      <c r="H81" s="36"/>
      <c r="I81" s="36"/>
      <c r="J81" s="37"/>
    </row>
    <row r="82">
      <c r="A82" s="29" t="s">
        <v>36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29</v>
      </c>
      <c r="B83" s="29">
        <v>20</v>
      </c>
      <c r="C83" s="30" t="s">
        <v>730</v>
      </c>
      <c r="D83" s="29" t="s">
        <v>31</v>
      </c>
      <c r="E83" s="31" t="s">
        <v>731</v>
      </c>
      <c r="F83" s="32" t="s">
        <v>101</v>
      </c>
      <c r="G83" s="33">
        <v>1.5600000000000001</v>
      </c>
      <c r="H83" s="33">
        <v>0</v>
      </c>
      <c r="I83" s="33">
        <f>ROUND(G83*H83,P4)</f>
        <v>0</v>
      </c>
      <c r="J83" s="29"/>
      <c r="O83" s="34">
        <f>I83*0.21</f>
        <v>0</v>
      </c>
      <c r="P83">
        <v>3</v>
      </c>
    </row>
    <row r="84">
      <c r="A84" s="29" t="s">
        <v>34</v>
      </c>
      <c r="B84" s="35"/>
      <c r="C84" s="36"/>
      <c r="D84" s="36"/>
      <c r="E84" s="41" t="s">
        <v>31</v>
      </c>
      <c r="F84" s="36"/>
      <c r="G84" s="36"/>
      <c r="H84" s="36"/>
      <c r="I84" s="36"/>
      <c r="J84" s="37"/>
    </row>
    <row r="85" ht="45">
      <c r="A85" s="29" t="s">
        <v>81</v>
      </c>
      <c r="B85" s="35"/>
      <c r="C85" s="36"/>
      <c r="D85" s="36"/>
      <c r="E85" s="43" t="s">
        <v>732</v>
      </c>
      <c r="F85" s="36"/>
      <c r="G85" s="36"/>
      <c r="H85" s="36"/>
      <c r="I85" s="36"/>
      <c r="J85" s="37"/>
    </row>
    <row r="86">
      <c r="A86" s="29" t="s">
        <v>36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29</v>
      </c>
      <c r="B87" s="29">
        <v>21</v>
      </c>
      <c r="C87" s="30" t="s">
        <v>498</v>
      </c>
      <c r="D87" s="29" t="s">
        <v>31</v>
      </c>
      <c r="E87" s="31" t="s">
        <v>733</v>
      </c>
      <c r="F87" s="32" t="s">
        <v>79</v>
      </c>
      <c r="G87" s="33">
        <v>286.50999999999999</v>
      </c>
      <c r="H87" s="33">
        <v>0</v>
      </c>
      <c r="I87" s="33">
        <f>ROUND(G87*H87,P4)</f>
        <v>0</v>
      </c>
      <c r="J87" s="29"/>
      <c r="O87" s="34">
        <f>I87*0.21</f>
        <v>0</v>
      </c>
      <c r="P87">
        <v>3</v>
      </c>
    </row>
    <row r="88">
      <c r="A88" s="29" t="s">
        <v>34</v>
      </c>
      <c r="B88" s="35"/>
      <c r="C88" s="36"/>
      <c r="D88" s="36"/>
      <c r="E88" s="41" t="s">
        <v>31</v>
      </c>
      <c r="F88" s="36"/>
      <c r="G88" s="36"/>
      <c r="H88" s="36"/>
      <c r="I88" s="36"/>
      <c r="J88" s="37"/>
    </row>
    <row r="89">
      <c r="A89" s="29" t="s">
        <v>81</v>
      </c>
      <c r="B89" s="35"/>
      <c r="C89" s="36"/>
      <c r="D89" s="36"/>
      <c r="E89" s="43" t="s">
        <v>734</v>
      </c>
      <c r="F89" s="36"/>
      <c r="G89" s="36"/>
      <c r="H89" s="36"/>
      <c r="I89" s="36"/>
      <c r="J89" s="37"/>
    </row>
    <row r="90">
      <c r="A90" s="29" t="s">
        <v>36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>
      <c r="A91" s="29" t="s">
        <v>29</v>
      </c>
      <c r="B91" s="29">
        <v>36</v>
      </c>
      <c r="C91" s="30" t="s">
        <v>501</v>
      </c>
      <c r="D91" s="29" t="s">
        <v>31</v>
      </c>
      <c r="E91" s="31" t="s">
        <v>735</v>
      </c>
      <c r="F91" s="32" t="s">
        <v>79</v>
      </c>
      <c r="G91" s="33">
        <v>121.18000000000001</v>
      </c>
      <c r="H91" s="33">
        <v>0</v>
      </c>
      <c r="I91" s="33">
        <f>ROUND(G91*H91,P4)</f>
        <v>0</v>
      </c>
      <c r="J91" s="29"/>
      <c r="O91" s="34">
        <f>I91*0.21</f>
        <v>0</v>
      </c>
      <c r="P91">
        <v>3</v>
      </c>
    </row>
    <row r="92">
      <c r="A92" s="29" t="s">
        <v>34</v>
      </c>
      <c r="B92" s="35"/>
      <c r="C92" s="36"/>
      <c r="D92" s="36"/>
      <c r="E92" s="41" t="s">
        <v>31</v>
      </c>
      <c r="F92" s="36"/>
      <c r="G92" s="36"/>
      <c r="H92" s="36"/>
      <c r="I92" s="36"/>
      <c r="J92" s="37"/>
    </row>
    <row r="93">
      <c r="A93" s="29" t="s">
        <v>81</v>
      </c>
      <c r="B93" s="35"/>
      <c r="C93" s="36"/>
      <c r="D93" s="36"/>
      <c r="E93" s="43" t="s">
        <v>736</v>
      </c>
      <c r="F93" s="36"/>
      <c r="G93" s="36"/>
      <c r="H93" s="36"/>
      <c r="I93" s="36"/>
      <c r="J93" s="37"/>
    </row>
    <row r="94">
      <c r="A94" s="29" t="s">
        <v>36</v>
      </c>
      <c r="B94" s="35"/>
      <c r="C94" s="36"/>
      <c r="D94" s="36"/>
      <c r="E94" s="41" t="s">
        <v>31</v>
      </c>
      <c r="F94" s="36"/>
      <c r="G94" s="36"/>
      <c r="H94" s="36"/>
      <c r="I94" s="36"/>
      <c r="J94" s="37"/>
    </row>
    <row r="95">
      <c r="A95" s="29" t="s">
        <v>29</v>
      </c>
      <c r="B95" s="29">
        <v>37</v>
      </c>
      <c r="C95" s="30" t="s">
        <v>504</v>
      </c>
      <c r="D95" s="29" t="s">
        <v>31</v>
      </c>
      <c r="E95" s="31" t="s">
        <v>737</v>
      </c>
      <c r="F95" s="32" t="s">
        <v>79</v>
      </c>
      <c r="G95" s="33">
        <v>45.539999999999999</v>
      </c>
      <c r="H95" s="33">
        <v>0</v>
      </c>
      <c r="I95" s="33">
        <f>ROUND(G95*H95,P4)</f>
        <v>0</v>
      </c>
      <c r="J95" s="29"/>
      <c r="O95" s="34">
        <f>I95*0.21</f>
        <v>0</v>
      </c>
      <c r="P95">
        <v>3</v>
      </c>
    </row>
    <row r="96">
      <c r="A96" s="29" t="s">
        <v>34</v>
      </c>
      <c r="B96" s="35"/>
      <c r="C96" s="36"/>
      <c r="D96" s="36"/>
      <c r="E96" s="41" t="s">
        <v>31</v>
      </c>
      <c r="F96" s="36"/>
      <c r="G96" s="36"/>
      <c r="H96" s="36"/>
      <c r="I96" s="36"/>
      <c r="J96" s="37"/>
    </row>
    <row r="97" ht="30">
      <c r="A97" s="29" t="s">
        <v>81</v>
      </c>
      <c r="B97" s="35"/>
      <c r="C97" s="36"/>
      <c r="D97" s="36"/>
      <c r="E97" s="43" t="s">
        <v>738</v>
      </c>
      <c r="F97" s="36"/>
      <c r="G97" s="36"/>
      <c r="H97" s="36"/>
      <c r="I97" s="36"/>
      <c r="J97" s="37"/>
    </row>
    <row r="98">
      <c r="A98" s="29" t="s">
        <v>36</v>
      </c>
      <c r="B98" s="35"/>
      <c r="C98" s="36"/>
      <c r="D98" s="36"/>
      <c r="E98" s="41" t="s">
        <v>31</v>
      </c>
      <c r="F98" s="36"/>
      <c r="G98" s="36"/>
      <c r="H98" s="36"/>
      <c r="I98" s="36"/>
      <c r="J98" s="37"/>
    </row>
    <row r="99">
      <c r="A99" s="23" t="s">
        <v>26</v>
      </c>
      <c r="B99" s="24"/>
      <c r="C99" s="25" t="s">
        <v>739</v>
      </c>
      <c r="D99" s="26"/>
      <c r="E99" s="23" t="s">
        <v>740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29</v>
      </c>
      <c r="B100" s="29">
        <v>30</v>
      </c>
      <c r="C100" s="30" t="s">
        <v>741</v>
      </c>
      <c r="D100" s="29" t="s">
        <v>31</v>
      </c>
      <c r="E100" s="31" t="s">
        <v>742</v>
      </c>
      <c r="F100" s="32" t="s">
        <v>95</v>
      </c>
      <c r="G100" s="33">
        <v>1.3500000000000001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41" t="s">
        <v>31</v>
      </c>
      <c r="F101" s="36"/>
      <c r="G101" s="36"/>
      <c r="H101" s="36"/>
      <c r="I101" s="36"/>
      <c r="J101" s="37"/>
    </row>
    <row r="102" ht="75">
      <c r="A102" s="29" t="s">
        <v>81</v>
      </c>
      <c r="B102" s="35"/>
      <c r="C102" s="36"/>
      <c r="D102" s="36"/>
      <c r="E102" s="43" t="s">
        <v>743</v>
      </c>
      <c r="F102" s="36"/>
      <c r="G102" s="36"/>
      <c r="H102" s="36"/>
      <c r="I102" s="36"/>
      <c r="J102" s="37"/>
    </row>
    <row r="103">
      <c r="A103" s="29" t="s">
        <v>36</v>
      </c>
      <c r="B103" s="35"/>
      <c r="C103" s="36"/>
      <c r="D103" s="36"/>
      <c r="E103" s="41" t="s">
        <v>31</v>
      </c>
      <c r="F103" s="36"/>
      <c r="G103" s="36"/>
      <c r="H103" s="36"/>
      <c r="I103" s="36"/>
      <c r="J103" s="37"/>
    </row>
    <row r="104">
      <c r="A104" s="23" t="s">
        <v>26</v>
      </c>
      <c r="B104" s="24"/>
      <c r="C104" s="25" t="s">
        <v>252</v>
      </c>
      <c r="D104" s="26"/>
      <c r="E104" s="23" t="s">
        <v>253</v>
      </c>
      <c r="F104" s="26"/>
      <c r="G104" s="26"/>
      <c r="H104" s="26"/>
      <c r="I104" s="27">
        <f>SUMIFS(I105:I144,A105:A144,"P")</f>
        <v>0</v>
      </c>
      <c r="J104" s="28"/>
    </row>
    <row r="105">
      <c r="A105" s="29" t="s">
        <v>29</v>
      </c>
      <c r="B105" s="29">
        <v>31</v>
      </c>
      <c r="C105" s="30" t="s">
        <v>507</v>
      </c>
      <c r="D105" s="29" t="s">
        <v>31</v>
      </c>
      <c r="E105" s="31" t="s">
        <v>744</v>
      </c>
      <c r="F105" s="32" t="s">
        <v>101</v>
      </c>
      <c r="G105" s="33">
        <v>16.559999999999999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>
      <c r="A106" s="29" t="s">
        <v>34</v>
      </c>
      <c r="B106" s="35"/>
      <c r="C106" s="36"/>
      <c r="D106" s="36"/>
      <c r="E106" s="41" t="s">
        <v>31</v>
      </c>
      <c r="F106" s="36"/>
      <c r="G106" s="36"/>
      <c r="H106" s="36"/>
      <c r="I106" s="36"/>
      <c r="J106" s="37"/>
    </row>
    <row r="107" ht="75">
      <c r="A107" s="29" t="s">
        <v>81</v>
      </c>
      <c r="B107" s="35"/>
      <c r="C107" s="36"/>
      <c r="D107" s="36"/>
      <c r="E107" s="43" t="s">
        <v>745</v>
      </c>
      <c r="F107" s="36"/>
      <c r="G107" s="36"/>
      <c r="H107" s="36"/>
      <c r="I107" s="36"/>
      <c r="J107" s="37"/>
    </row>
    <row r="108">
      <c r="A108" s="29" t="s">
        <v>36</v>
      </c>
      <c r="B108" s="35"/>
      <c r="C108" s="36"/>
      <c r="D108" s="36"/>
      <c r="E108" s="41" t="s">
        <v>31</v>
      </c>
      <c r="F108" s="36"/>
      <c r="G108" s="36"/>
      <c r="H108" s="36"/>
      <c r="I108" s="36"/>
      <c r="J108" s="37"/>
    </row>
    <row r="109">
      <c r="A109" s="29" t="s">
        <v>29</v>
      </c>
      <c r="B109" s="29">
        <v>32</v>
      </c>
      <c r="C109" s="30" t="s">
        <v>746</v>
      </c>
      <c r="D109" s="29" t="s">
        <v>31</v>
      </c>
      <c r="E109" s="31" t="s">
        <v>747</v>
      </c>
      <c r="F109" s="32" t="s">
        <v>339</v>
      </c>
      <c r="G109" s="33">
        <v>9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>
      <c r="A110" s="29" t="s">
        <v>34</v>
      </c>
      <c r="B110" s="35"/>
      <c r="C110" s="36"/>
      <c r="D110" s="36"/>
      <c r="E110" s="41" t="s">
        <v>31</v>
      </c>
      <c r="F110" s="36"/>
      <c r="G110" s="36"/>
      <c r="H110" s="36"/>
      <c r="I110" s="36"/>
      <c r="J110" s="37"/>
    </row>
    <row r="111">
      <c r="A111" s="29" t="s">
        <v>81</v>
      </c>
      <c r="B111" s="35"/>
      <c r="C111" s="36"/>
      <c r="D111" s="36"/>
      <c r="E111" s="43" t="s">
        <v>748</v>
      </c>
      <c r="F111" s="36"/>
      <c r="G111" s="36"/>
      <c r="H111" s="36"/>
      <c r="I111" s="36"/>
      <c r="J111" s="37"/>
    </row>
    <row r="112">
      <c r="A112" s="29" t="s">
        <v>36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>
      <c r="A113" s="29" t="s">
        <v>29</v>
      </c>
      <c r="B113" s="29">
        <v>33</v>
      </c>
      <c r="C113" s="30" t="s">
        <v>749</v>
      </c>
      <c r="D113" s="29" t="s">
        <v>31</v>
      </c>
      <c r="E113" s="31" t="s">
        <v>750</v>
      </c>
      <c r="F113" s="32" t="s">
        <v>339</v>
      </c>
      <c r="G113" s="33">
        <v>2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>
      <c r="A114" s="29" t="s">
        <v>34</v>
      </c>
      <c r="B114" s="35"/>
      <c r="C114" s="36"/>
      <c r="D114" s="36"/>
      <c r="E114" s="41" t="s">
        <v>31</v>
      </c>
      <c r="F114" s="36"/>
      <c r="G114" s="36"/>
      <c r="H114" s="36"/>
      <c r="I114" s="36"/>
      <c r="J114" s="37"/>
    </row>
    <row r="115">
      <c r="A115" s="29" t="s">
        <v>81</v>
      </c>
      <c r="B115" s="35"/>
      <c r="C115" s="36"/>
      <c r="D115" s="36"/>
      <c r="E115" s="43" t="s">
        <v>751</v>
      </c>
      <c r="F115" s="36"/>
      <c r="G115" s="36"/>
      <c r="H115" s="36"/>
      <c r="I115" s="36"/>
      <c r="J115" s="37"/>
    </row>
    <row r="116">
      <c r="A116" s="29" t="s">
        <v>36</v>
      </c>
      <c r="B116" s="35"/>
      <c r="C116" s="36"/>
      <c r="D116" s="36"/>
      <c r="E116" s="41" t="s">
        <v>31</v>
      </c>
      <c r="F116" s="36"/>
      <c r="G116" s="36"/>
      <c r="H116" s="36"/>
      <c r="I116" s="36"/>
      <c r="J116" s="37"/>
    </row>
    <row r="117">
      <c r="A117" s="29" t="s">
        <v>29</v>
      </c>
      <c r="B117" s="29">
        <v>34</v>
      </c>
      <c r="C117" s="30" t="s">
        <v>752</v>
      </c>
      <c r="D117" s="29" t="s">
        <v>31</v>
      </c>
      <c r="E117" s="31" t="s">
        <v>753</v>
      </c>
      <c r="F117" s="32" t="s">
        <v>101</v>
      </c>
      <c r="G117" s="33">
        <v>0.77000000000000002</v>
      </c>
      <c r="H117" s="33">
        <v>0</v>
      </c>
      <c r="I117" s="33">
        <f>ROUND(G117*H117,P4)</f>
        <v>0</v>
      </c>
      <c r="J117" s="29"/>
      <c r="O117" s="34">
        <f>I117*0.21</f>
        <v>0</v>
      </c>
      <c r="P117">
        <v>3</v>
      </c>
    </row>
    <row r="118">
      <c r="A118" s="29" t="s">
        <v>34</v>
      </c>
      <c r="B118" s="35"/>
      <c r="C118" s="36"/>
      <c r="D118" s="36"/>
      <c r="E118" s="41" t="s">
        <v>31</v>
      </c>
      <c r="F118" s="36"/>
      <c r="G118" s="36"/>
      <c r="H118" s="36"/>
      <c r="I118" s="36"/>
      <c r="J118" s="37"/>
    </row>
    <row r="119">
      <c r="A119" s="29" t="s">
        <v>81</v>
      </c>
      <c r="B119" s="35"/>
      <c r="C119" s="36"/>
      <c r="D119" s="36"/>
      <c r="E119" s="43" t="s">
        <v>754</v>
      </c>
      <c r="F119" s="36"/>
      <c r="G119" s="36"/>
      <c r="H119" s="36"/>
      <c r="I119" s="36"/>
      <c r="J119" s="37"/>
    </row>
    <row r="120">
      <c r="A120" s="29" t="s">
        <v>36</v>
      </c>
      <c r="B120" s="35"/>
      <c r="C120" s="36"/>
      <c r="D120" s="36"/>
      <c r="E120" s="41" t="s">
        <v>31</v>
      </c>
      <c r="F120" s="36"/>
      <c r="G120" s="36"/>
      <c r="H120" s="36"/>
      <c r="I120" s="36"/>
      <c r="J120" s="37"/>
    </row>
    <row r="121">
      <c r="A121" s="29" t="s">
        <v>29</v>
      </c>
      <c r="B121" s="29">
        <v>35</v>
      </c>
      <c r="C121" s="30" t="s">
        <v>755</v>
      </c>
      <c r="D121" s="29" t="s">
        <v>31</v>
      </c>
      <c r="E121" s="31" t="s">
        <v>756</v>
      </c>
      <c r="F121" s="32" t="s">
        <v>95</v>
      </c>
      <c r="G121" s="33">
        <v>1.79</v>
      </c>
      <c r="H121" s="33">
        <v>0</v>
      </c>
      <c r="I121" s="33">
        <f>ROUND(G121*H121,P4)</f>
        <v>0</v>
      </c>
      <c r="J121" s="29"/>
      <c r="O121" s="34">
        <f>I121*0.21</f>
        <v>0</v>
      </c>
      <c r="P121">
        <v>3</v>
      </c>
    </row>
    <row r="122">
      <c r="A122" s="29" t="s">
        <v>34</v>
      </c>
      <c r="B122" s="35"/>
      <c r="C122" s="36"/>
      <c r="D122" s="36"/>
      <c r="E122" s="41" t="s">
        <v>31</v>
      </c>
      <c r="F122" s="36"/>
      <c r="G122" s="36"/>
      <c r="H122" s="36"/>
      <c r="I122" s="36"/>
      <c r="J122" s="37"/>
    </row>
    <row r="123">
      <c r="A123" s="29" t="s">
        <v>81</v>
      </c>
      <c r="B123" s="35"/>
      <c r="C123" s="36"/>
      <c r="D123" s="36"/>
      <c r="E123" s="43" t="s">
        <v>757</v>
      </c>
      <c r="F123" s="36"/>
      <c r="G123" s="36"/>
      <c r="H123" s="36"/>
      <c r="I123" s="36"/>
      <c r="J123" s="37"/>
    </row>
    <row r="124">
      <c r="A124" s="29" t="s">
        <v>36</v>
      </c>
      <c r="B124" s="35"/>
      <c r="C124" s="36"/>
      <c r="D124" s="36"/>
      <c r="E124" s="41" t="s">
        <v>31</v>
      </c>
      <c r="F124" s="36"/>
      <c r="G124" s="36"/>
      <c r="H124" s="36"/>
      <c r="I124" s="36"/>
      <c r="J124" s="37"/>
    </row>
    <row r="125">
      <c r="A125" s="29" t="s">
        <v>29</v>
      </c>
      <c r="B125" s="29">
        <v>38</v>
      </c>
      <c r="C125" s="30" t="s">
        <v>758</v>
      </c>
      <c r="D125" s="29" t="s">
        <v>31</v>
      </c>
      <c r="E125" s="31" t="s">
        <v>759</v>
      </c>
      <c r="F125" s="32" t="s">
        <v>339</v>
      </c>
      <c r="G125" s="33">
        <v>1</v>
      </c>
      <c r="H125" s="33">
        <v>0</v>
      </c>
      <c r="I125" s="33">
        <f>ROUND(G125*H125,P4)</f>
        <v>0</v>
      </c>
      <c r="J125" s="29"/>
      <c r="O125" s="34">
        <f>I125*0.21</f>
        <v>0</v>
      </c>
      <c r="P125">
        <v>3</v>
      </c>
    </row>
    <row r="126">
      <c r="A126" s="29" t="s">
        <v>34</v>
      </c>
      <c r="B126" s="35"/>
      <c r="C126" s="36"/>
      <c r="D126" s="36"/>
      <c r="E126" s="41" t="s">
        <v>31</v>
      </c>
      <c r="F126" s="36"/>
      <c r="G126" s="36"/>
      <c r="H126" s="36"/>
      <c r="I126" s="36"/>
      <c r="J126" s="37"/>
    </row>
    <row r="127">
      <c r="A127" s="29" t="s">
        <v>81</v>
      </c>
      <c r="B127" s="35"/>
      <c r="C127" s="36"/>
      <c r="D127" s="36"/>
      <c r="E127" s="43" t="s">
        <v>760</v>
      </c>
      <c r="F127" s="36"/>
      <c r="G127" s="36"/>
      <c r="H127" s="36"/>
      <c r="I127" s="36"/>
      <c r="J127" s="37"/>
    </row>
    <row r="128">
      <c r="A128" s="29" t="s">
        <v>36</v>
      </c>
      <c r="B128" s="35"/>
      <c r="C128" s="36"/>
      <c r="D128" s="36"/>
      <c r="E128" s="41" t="s">
        <v>31</v>
      </c>
      <c r="F128" s="36"/>
      <c r="G128" s="36"/>
      <c r="H128" s="36"/>
      <c r="I128" s="36"/>
      <c r="J128" s="37"/>
    </row>
    <row r="129">
      <c r="A129" s="29" t="s">
        <v>29</v>
      </c>
      <c r="B129" s="29">
        <v>39</v>
      </c>
      <c r="C129" s="30" t="s">
        <v>761</v>
      </c>
      <c r="D129" s="29" t="s">
        <v>31</v>
      </c>
      <c r="E129" s="31" t="s">
        <v>762</v>
      </c>
      <c r="F129" s="32" t="s">
        <v>339</v>
      </c>
      <c r="G129" s="33">
        <v>2</v>
      </c>
      <c r="H129" s="33">
        <v>0</v>
      </c>
      <c r="I129" s="33">
        <f>ROUND(G129*H129,P4)</f>
        <v>0</v>
      </c>
      <c r="J129" s="29"/>
      <c r="O129" s="34">
        <f>I129*0.21</f>
        <v>0</v>
      </c>
      <c r="P129">
        <v>3</v>
      </c>
    </row>
    <row r="130">
      <c r="A130" s="29" t="s">
        <v>34</v>
      </c>
      <c r="B130" s="35"/>
      <c r="C130" s="36"/>
      <c r="D130" s="36"/>
      <c r="E130" s="41" t="s">
        <v>31</v>
      </c>
      <c r="F130" s="36"/>
      <c r="G130" s="36"/>
      <c r="H130" s="36"/>
      <c r="I130" s="36"/>
      <c r="J130" s="37"/>
    </row>
    <row r="131">
      <c r="A131" s="29" t="s">
        <v>81</v>
      </c>
      <c r="B131" s="35"/>
      <c r="C131" s="36"/>
      <c r="D131" s="36"/>
      <c r="E131" s="43" t="s">
        <v>763</v>
      </c>
      <c r="F131" s="36"/>
      <c r="G131" s="36"/>
      <c r="H131" s="36"/>
      <c r="I131" s="36"/>
      <c r="J131" s="37"/>
    </row>
    <row r="132">
      <c r="A132" s="29" t="s">
        <v>36</v>
      </c>
      <c r="B132" s="35"/>
      <c r="C132" s="36"/>
      <c r="D132" s="36"/>
      <c r="E132" s="41" t="s">
        <v>31</v>
      </c>
      <c r="F132" s="36"/>
      <c r="G132" s="36"/>
      <c r="H132" s="36"/>
      <c r="I132" s="36"/>
      <c r="J132" s="37"/>
    </row>
    <row r="133">
      <c r="A133" s="29" t="s">
        <v>29</v>
      </c>
      <c r="B133" s="29">
        <v>40</v>
      </c>
      <c r="C133" s="30" t="s">
        <v>764</v>
      </c>
      <c r="D133" s="29" t="s">
        <v>31</v>
      </c>
      <c r="E133" s="31" t="s">
        <v>765</v>
      </c>
      <c r="F133" s="32" t="s">
        <v>339</v>
      </c>
      <c r="G133" s="33">
        <v>5</v>
      </c>
      <c r="H133" s="33">
        <v>0</v>
      </c>
      <c r="I133" s="33">
        <f>ROUND(G133*H133,P4)</f>
        <v>0</v>
      </c>
      <c r="J133" s="29"/>
      <c r="O133" s="34">
        <f>I133*0.21</f>
        <v>0</v>
      </c>
      <c r="P133">
        <v>3</v>
      </c>
    </row>
    <row r="134">
      <c r="A134" s="29" t="s">
        <v>34</v>
      </c>
      <c r="B134" s="35"/>
      <c r="C134" s="36"/>
      <c r="D134" s="36"/>
      <c r="E134" s="41" t="s">
        <v>31</v>
      </c>
      <c r="F134" s="36"/>
      <c r="G134" s="36"/>
      <c r="H134" s="36"/>
      <c r="I134" s="36"/>
      <c r="J134" s="37"/>
    </row>
    <row r="135">
      <c r="A135" s="29" t="s">
        <v>81</v>
      </c>
      <c r="B135" s="35"/>
      <c r="C135" s="36"/>
      <c r="D135" s="36"/>
      <c r="E135" s="43" t="s">
        <v>766</v>
      </c>
      <c r="F135" s="36"/>
      <c r="G135" s="36"/>
      <c r="H135" s="36"/>
      <c r="I135" s="36"/>
      <c r="J135" s="37"/>
    </row>
    <row r="136">
      <c r="A136" s="29" t="s">
        <v>36</v>
      </c>
      <c r="B136" s="35"/>
      <c r="C136" s="36"/>
      <c r="D136" s="36"/>
      <c r="E136" s="41" t="s">
        <v>31</v>
      </c>
      <c r="F136" s="36"/>
      <c r="G136" s="36"/>
      <c r="H136" s="36"/>
      <c r="I136" s="36"/>
      <c r="J136" s="37"/>
    </row>
    <row r="137">
      <c r="A137" s="29" t="s">
        <v>29</v>
      </c>
      <c r="B137" s="29">
        <v>41</v>
      </c>
      <c r="C137" s="30" t="s">
        <v>767</v>
      </c>
      <c r="D137" s="29" t="s">
        <v>31</v>
      </c>
      <c r="E137" s="31" t="s">
        <v>768</v>
      </c>
      <c r="F137" s="32" t="s">
        <v>339</v>
      </c>
      <c r="G137" s="33">
        <v>2</v>
      </c>
      <c r="H137" s="33">
        <v>0</v>
      </c>
      <c r="I137" s="33">
        <f>ROUND(G137*H137,P4)</f>
        <v>0</v>
      </c>
      <c r="J137" s="29"/>
      <c r="O137" s="34">
        <f>I137*0.21</f>
        <v>0</v>
      </c>
      <c r="P137">
        <v>3</v>
      </c>
    </row>
    <row r="138">
      <c r="A138" s="29" t="s">
        <v>34</v>
      </c>
      <c r="B138" s="35"/>
      <c r="C138" s="36"/>
      <c r="D138" s="36"/>
      <c r="E138" s="41" t="s">
        <v>31</v>
      </c>
      <c r="F138" s="36"/>
      <c r="G138" s="36"/>
      <c r="H138" s="36"/>
      <c r="I138" s="36"/>
      <c r="J138" s="37"/>
    </row>
    <row r="139">
      <c r="A139" s="29" t="s">
        <v>81</v>
      </c>
      <c r="B139" s="35"/>
      <c r="C139" s="36"/>
      <c r="D139" s="36"/>
      <c r="E139" s="43" t="s">
        <v>763</v>
      </c>
      <c r="F139" s="36"/>
      <c r="G139" s="36"/>
      <c r="H139" s="36"/>
      <c r="I139" s="36"/>
      <c r="J139" s="37"/>
    </row>
    <row r="140">
      <c r="A140" s="29" t="s">
        <v>36</v>
      </c>
      <c r="B140" s="35"/>
      <c r="C140" s="36"/>
      <c r="D140" s="36"/>
      <c r="E140" s="41" t="s">
        <v>31</v>
      </c>
      <c r="F140" s="36"/>
      <c r="G140" s="36"/>
      <c r="H140" s="36"/>
      <c r="I140" s="36"/>
      <c r="J140" s="37"/>
    </row>
    <row r="141">
      <c r="A141" s="29" t="s">
        <v>29</v>
      </c>
      <c r="B141" s="29">
        <v>42</v>
      </c>
      <c r="C141" s="30" t="s">
        <v>769</v>
      </c>
      <c r="D141" s="29" t="s">
        <v>31</v>
      </c>
      <c r="E141" s="31" t="s">
        <v>770</v>
      </c>
      <c r="F141" s="32" t="s">
        <v>339</v>
      </c>
      <c r="G141" s="33">
        <v>1</v>
      </c>
      <c r="H141" s="33">
        <v>0</v>
      </c>
      <c r="I141" s="33">
        <f>ROUND(G141*H141,P4)</f>
        <v>0</v>
      </c>
      <c r="J141" s="29"/>
      <c r="O141" s="34">
        <f>I141*0.21</f>
        <v>0</v>
      </c>
      <c r="P141">
        <v>3</v>
      </c>
    </row>
    <row r="142">
      <c r="A142" s="29" t="s">
        <v>34</v>
      </c>
      <c r="B142" s="35"/>
      <c r="C142" s="36"/>
      <c r="D142" s="36"/>
      <c r="E142" s="41" t="s">
        <v>31</v>
      </c>
      <c r="F142" s="36"/>
      <c r="G142" s="36"/>
      <c r="H142" s="36"/>
      <c r="I142" s="36"/>
      <c r="J142" s="37"/>
    </row>
    <row r="143">
      <c r="A143" s="29" t="s">
        <v>81</v>
      </c>
      <c r="B143" s="35"/>
      <c r="C143" s="36"/>
      <c r="D143" s="36"/>
      <c r="E143" s="43" t="s">
        <v>760</v>
      </c>
      <c r="F143" s="36"/>
      <c r="G143" s="36"/>
      <c r="H143" s="36"/>
      <c r="I143" s="36"/>
      <c r="J143" s="37"/>
    </row>
    <row r="144">
      <c r="A144" s="29" t="s">
        <v>36</v>
      </c>
      <c r="B144" s="35"/>
      <c r="C144" s="36"/>
      <c r="D144" s="36"/>
      <c r="E144" s="41" t="s">
        <v>31</v>
      </c>
      <c r="F144" s="36"/>
      <c r="G144" s="36"/>
      <c r="H144" s="36"/>
      <c r="I144" s="36"/>
      <c r="J144" s="37"/>
    </row>
    <row r="145">
      <c r="A145" s="23" t="s">
        <v>26</v>
      </c>
      <c r="B145" s="24"/>
      <c r="C145" s="25" t="s">
        <v>771</v>
      </c>
      <c r="D145" s="26"/>
      <c r="E145" s="23" t="s">
        <v>772</v>
      </c>
      <c r="F145" s="26"/>
      <c r="G145" s="26"/>
      <c r="H145" s="26"/>
      <c r="I145" s="27">
        <f>SUMIFS(I146:I149,A146:A149,"P")</f>
        <v>0</v>
      </c>
      <c r="J145" s="28"/>
    </row>
    <row r="146">
      <c r="A146" s="29" t="s">
        <v>29</v>
      </c>
      <c r="B146" s="29">
        <v>49</v>
      </c>
      <c r="C146" s="30" t="s">
        <v>773</v>
      </c>
      <c r="D146" s="29" t="s">
        <v>31</v>
      </c>
      <c r="E146" s="31" t="s">
        <v>774</v>
      </c>
      <c r="F146" s="32" t="s">
        <v>95</v>
      </c>
      <c r="G146" s="33">
        <v>1.99</v>
      </c>
      <c r="H146" s="33">
        <v>0</v>
      </c>
      <c r="I146" s="33">
        <f>ROUND(G146*H146,P4)</f>
        <v>0</v>
      </c>
      <c r="J146" s="29"/>
      <c r="O146" s="34">
        <f>I146*0.21</f>
        <v>0</v>
      </c>
      <c r="P146">
        <v>3</v>
      </c>
    </row>
    <row r="147">
      <c r="A147" s="29" t="s">
        <v>34</v>
      </c>
      <c r="B147" s="35"/>
      <c r="C147" s="36"/>
      <c r="D147" s="36"/>
      <c r="E147" s="41" t="s">
        <v>31</v>
      </c>
      <c r="F147" s="36"/>
      <c r="G147" s="36"/>
      <c r="H147" s="36"/>
      <c r="I147" s="36"/>
      <c r="J147" s="37"/>
    </row>
    <row r="148" ht="75">
      <c r="A148" s="29" t="s">
        <v>81</v>
      </c>
      <c r="B148" s="35"/>
      <c r="C148" s="36"/>
      <c r="D148" s="36"/>
      <c r="E148" s="43" t="s">
        <v>775</v>
      </c>
      <c r="F148" s="36"/>
      <c r="G148" s="36"/>
      <c r="H148" s="36"/>
      <c r="I148" s="36"/>
      <c r="J148" s="37"/>
    </row>
    <row r="149">
      <c r="A149" s="29" t="s">
        <v>36</v>
      </c>
      <c r="B149" s="35"/>
      <c r="C149" s="36"/>
      <c r="D149" s="36"/>
      <c r="E149" s="41" t="s">
        <v>31</v>
      </c>
      <c r="F149" s="36"/>
      <c r="G149" s="36"/>
      <c r="H149" s="36"/>
      <c r="I149" s="36"/>
      <c r="J149" s="37"/>
    </row>
    <row r="150">
      <c r="A150" s="23" t="s">
        <v>26</v>
      </c>
      <c r="B150" s="24"/>
      <c r="C150" s="25" t="s">
        <v>776</v>
      </c>
      <c r="D150" s="26"/>
      <c r="E150" s="23" t="s">
        <v>777</v>
      </c>
      <c r="F150" s="26"/>
      <c r="G150" s="26"/>
      <c r="H150" s="26"/>
      <c r="I150" s="27">
        <f>SUMIFS(I151:I154,A151:A154,"P")</f>
        <v>0</v>
      </c>
      <c r="J150" s="28"/>
    </row>
    <row r="151">
      <c r="A151" s="29" t="s">
        <v>29</v>
      </c>
      <c r="B151" s="29">
        <v>50</v>
      </c>
      <c r="C151" s="30" t="s">
        <v>778</v>
      </c>
      <c r="D151" s="29" t="s">
        <v>31</v>
      </c>
      <c r="E151" s="31" t="s">
        <v>779</v>
      </c>
      <c r="F151" s="32" t="s">
        <v>95</v>
      </c>
      <c r="G151" s="33">
        <v>2.6200000000000001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>
      <c r="A152" s="29" t="s">
        <v>34</v>
      </c>
      <c r="B152" s="35"/>
      <c r="C152" s="36"/>
      <c r="D152" s="36"/>
      <c r="E152" s="41" t="s">
        <v>31</v>
      </c>
      <c r="F152" s="36"/>
      <c r="G152" s="36"/>
      <c r="H152" s="36"/>
      <c r="I152" s="36"/>
      <c r="J152" s="37"/>
    </row>
    <row r="153" ht="75">
      <c r="A153" s="29" t="s">
        <v>81</v>
      </c>
      <c r="B153" s="35"/>
      <c r="C153" s="36"/>
      <c r="D153" s="36"/>
      <c r="E153" s="43" t="s">
        <v>780</v>
      </c>
      <c r="F153" s="36"/>
      <c r="G153" s="36"/>
      <c r="H153" s="36"/>
      <c r="I153" s="36"/>
      <c r="J153" s="37"/>
    </row>
    <row r="154">
      <c r="A154" s="29" t="s">
        <v>36</v>
      </c>
      <c r="B154" s="35"/>
      <c r="C154" s="36"/>
      <c r="D154" s="36"/>
      <c r="E154" s="41" t="s">
        <v>31</v>
      </c>
      <c r="F154" s="36"/>
      <c r="G154" s="36"/>
      <c r="H154" s="36"/>
      <c r="I154" s="36"/>
      <c r="J154" s="37"/>
    </row>
    <row r="155">
      <c r="A155" s="23" t="s">
        <v>26</v>
      </c>
      <c r="B155" s="24"/>
      <c r="C155" s="25" t="s">
        <v>431</v>
      </c>
      <c r="D155" s="26"/>
      <c r="E155" s="23" t="s">
        <v>510</v>
      </c>
      <c r="F155" s="26"/>
      <c r="G155" s="26"/>
      <c r="H155" s="26"/>
      <c r="I155" s="27">
        <f>SUMIFS(I156:I311,A156:A311,"P")</f>
        <v>0</v>
      </c>
      <c r="J155" s="28"/>
    </row>
    <row r="156">
      <c r="A156" s="29" t="s">
        <v>29</v>
      </c>
      <c r="B156" s="29">
        <v>1</v>
      </c>
      <c r="C156" s="30" t="s">
        <v>781</v>
      </c>
      <c r="D156" s="29" t="s">
        <v>31</v>
      </c>
      <c r="E156" s="31" t="s">
        <v>782</v>
      </c>
      <c r="F156" s="32" t="s">
        <v>783</v>
      </c>
      <c r="G156" s="33">
        <v>3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>
      <c r="A157" s="29" t="s">
        <v>34</v>
      </c>
      <c r="B157" s="35"/>
      <c r="C157" s="36"/>
      <c r="D157" s="36"/>
      <c r="E157" s="41" t="s">
        <v>31</v>
      </c>
      <c r="F157" s="36"/>
      <c r="G157" s="36"/>
      <c r="H157" s="36"/>
      <c r="I157" s="36"/>
      <c r="J157" s="37"/>
    </row>
    <row r="158">
      <c r="A158" s="29" t="s">
        <v>81</v>
      </c>
      <c r="B158" s="35"/>
      <c r="C158" s="36"/>
      <c r="D158" s="36"/>
      <c r="E158" s="43" t="s">
        <v>784</v>
      </c>
      <c r="F158" s="36"/>
      <c r="G158" s="36"/>
      <c r="H158" s="36"/>
      <c r="I158" s="36"/>
      <c r="J158" s="37"/>
    </row>
    <row r="159">
      <c r="A159" s="29" t="s">
        <v>36</v>
      </c>
      <c r="B159" s="35"/>
      <c r="C159" s="36"/>
      <c r="D159" s="36"/>
      <c r="E159" s="41" t="s">
        <v>31</v>
      </c>
      <c r="F159" s="36"/>
      <c r="G159" s="36"/>
      <c r="H159" s="36"/>
      <c r="I159" s="36"/>
      <c r="J159" s="37"/>
    </row>
    <row r="160" ht="30">
      <c r="A160" s="29" t="s">
        <v>29</v>
      </c>
      <c r="B160" s="29">
        <v>22</v>
      </c>
      <c r="C160" s="30" t="s">
        <v>785</v>
      </c>
      <c r="D160" s="29" t="s">
        <v>31</v>
      </c>
      <c r="E160" s="31" t="s">
        <v>786</v>
      </c>
      <c r="F160" s="32" t="s">
        <v>339</v>
      </c>
      <c r="G160" s="33">
        <v>1</v>
      </c>
      <c r="H160" s="33">
        <v>0</v>
      </c>
      <c r="I160" s="33">
        <f>ROUND(G160*H160,P4)</f>
        <v>0</v>
      </c>
      <c r="J160" s="29"/>
      <c r="O160" s="34">
        <f>I160*0.21</f>
        <v>0</v>
      </c>
      <c r="P160">
        <v>3</v>
      </c>
    </row>
    <row r="161">
      <c r="A161" s="29" t="s">
        <v>34</v>
      </c>
      <c r="B161" s="35"/>
      <c r="C161" s="36"/>
      <c r="D161" s="36"/>
      <c r="E161" s="41" t="s">
        <v>31</v>
      </c>
      <c r="F161" s="36"/>
      <c r="G161" s="36"/>
      <c r="H161" s="36"/>
      <c r="I161" s="36"/>
      <c r="J161" s="37"/>
    </row>
    <row r="162">
      <c r="A162" s="29" t="s">
        <v>81</v>
      </c>
      <c r="B162" s="35"/>
      <c r="C162" s="36"/>
      <c r="D162" s="36"/>
      <c r="E162" s="43" t="s">
        <v>787</v>
      </c>
      <c r="F162" s="36"/>
      <c r="G162" s="36"/>
      <c r="H162" s="36"/>
      <c r="I162" s="36"/>
      <c r="J162" s="37"/>
    </row>
    <row r="163">
      <c r="A163" s="29" t="s">
        <v>36</v>
      </c>
      <c r="B163" s="35"/>
      <c r="C163" s="36"/>
      <c r="D163" s="36"/>
      <c r="E163" s="41" t="s">
        <v>31</v>
      </c>
      <c r="F163" s="36"/>
      <c r="G163" s="36"/>
      <c r="H163" s="36"/>
      <c r="I163" s="36"/>
      <c r="J163" s="37"/>
    </row>
    <row r="164" ht="30">
      <c r="A164" s="29" t="s">
        <v>29</v>
      </c>
      <c r="B164" s="29">
        <v>23</v>
      </c>
      <c r="C164" s="30" t="s">
        <v>788</v>
      </c>
      <c r="D164" s="29" t="s">
        <v>31</v>
      </c>
      <c r="E164" s="31" t="s">
        <v>789</v>
      </c>
      <c r="F164" s="32" t="s">
        <v>339</v>
      </c>
      <c r="G164" s="33">
        <v>1</v>
      </c>
      <c r="H164" s="33">
        <v>0</v>
      </c>
      <c r="I164" s="33">
        <f>ROUND(G164*H164,P4)</f>
        <v>0</v>
      </c>
      <c r="J164" s="29"/>
      <c r="O164" s="34">
        <f>I164*0.21</f>
        <v>0</v>
      </c>
      <c r="P164">
        <v>3</v>
      </c>
    </row>
    <row r="165">
      <c r="A165" s="29" t="s">
        <v>34</v>
      </c>
      <c r="B165" s="35"/>
      <c r="C165" s="36"/>
      <c r="D165" s="36"/>
      <c r="E165" s="41" t="s">
        <v>31</v>
      </c>
      <c r="F165" s="36"/>
      <c r="G165" s="36"/>
      <c r="H165" s="36"/>
      <c r="I165" s="36"/>
      <c r="J165" s="37"/>
    </row>
    <row r="166">
      <c r="A166" s="29" t="s">
        <v>81</v>
      </c>
      <c r="B166" s="35"/>
      <c r="C166" s="36"/>
      <c r="D166" s="36"/>
      <c r="E166" s="43" t="s">
        <v>787</v>
      </c>
      <c r="F166" s="36"/>
      <c r="G166" s="36"/>
      <c r="H166" s="36"/>
      <c r="I166" s="36"/>
      <c r="J166" s="37"/>
    </row>
    <row r="167">
      <c r="A167" s="29" t="s">
        <v>36</v>
      </c>
      <c r="B167" s="35"/>
      <c r="C167" s="36"/>
      <c r="D167" s="36"/>
      <c r="E167" s="41" t="s">
        <v>31</v>
      </c>
      <c r="F167" s="36"/>
      <c r="G167" s="36"/>
      <c r="H167" s="36"/>
      <c r="I167" s="36"/>
      <c r="J167" s="37"/>
    </row>
    <row r="168" ht="30">
      <c r="A168" s="29" t="s">
        <v>29</v>
      </c>
      <c r="B168" s="29">
        <v>24</v>
      </c>
      <c r="C168" s="30" t="s">
        <v>790</v>
      </c>
      <c r="D168" s="29" t="s">
        <v>31</v>
      </c>
      <c r="E168" s="31" t="s">
        <v>791</v>
      </c>
      <c r="F168" s="32" t="s">
        <v>339</v>
      </c>
      <c r="G168" s="33">
        <v>5.2000000000000002</v>
      </c>
      <c r="H168" s="33">
        <v>0</v>
      </c>
      <c r="I168" s="33">
        <f>ROUND(G168*H168,P4)</f>
        <v>0</v>
      </c>
      <c r="J168" s="29"/>
      <c r="O168" s="34">
        <f>I168*0.21</f>
        <v>0</v>
      </c>
      <c r="P168">
        <v>3</v>
      </c>
    </row>
    <row r="169">
      <c r="A169" s="29" t="s">
        <v>34</v>
      </c>
      <c r="B169" s="35"/>
      <c r="C169" s="36"/>
      <c r="D169" s="36"/>
      <c r="E169" s="41" t="s">
        <v>31</v>
      </c>
      <c r="F169" s="36"/>
      <c r="G169" s="36"/>
      <c r="H169" s="36"/>
      <c r="I169" s="36"/>
      <c r="J169" s="37"/>
    </row>
    <row r="170">
      <c r="A170" s="29" t="s">
        <v>81</v>
      </c>
      <c r="B170" s="35"/>
      <c r="C170" s="36"/>
      <c r="D170" s="36"/>
      <c r="E170" s="43" t="s">
        <v>792</v>
      </c>
      <c r="F170" s="36"/>
      <c r="G170" s="36"/>
      <c r="H170" s="36"/>
      <c r="I170" s="36"/>
      <c r="J170" s="37"/>
    </row>
    <row r="171">
      <c r="A171" s="29" t="s">
        <v>36</v>
      </c>
      <c r="B171" s="35"/>
      <c r="C171" s="36"/>
      <c r="D171" s="36"/>
      <c r="E171" s="41" t="s">
        <v>31</v>
      </c>
      <c r="F171" s="36"/>
      <c r="G171" s="36"/>
      <c r="H171" s="36"/>
      <c r="I171" s="36"/>
      <c r="J171" s="37"/>
    </row>
    <row r="172" ht="30">
      <c r="A172" s="29" t="s">
        <v>29</v>
      </c>
      <c r="B172" s="29">
        <v>25</v>
      </c>
      <c r="C172" s="30" t="s">
        <v>790</v>
      </c>
      <c r="D172" s="29" t="s">
        <v>74</v>
      </c>
      <c r="E172" s="31" t="s">
        <v>791</v>
      </c>
      <c r="F172" s="32" t="s">
        <v>339</v>
      </c>
      <c r="G172" s="33">
        <v>13.4</v>
      </c>
      <c r="H172" s="33">
        <v>0</v>
      </c>
      <c r="I172" s="33">
        <f>ROUND(G172*H172,P4)</f>
        <v>0</v>
      </c>
      <c r="J172" s="29"/>
      <c r="O172" s="34">
        <f>I172*0.21</f>
        <v>0</v>
      </c>
      <c r="P172">
        <v>3</v>
      </c>
    </row>
    <row r="173">
      <c r="A173" s="29" t="s">
        <v>34</v>
      </c>
      <c r="B173" s="35"/>
      <c r="C173" s="36"/>
      <c r="D173" s="36"/>
      <c r="E173" s="41" t="s">
        <v>31</v>
      </c>
      <c r="F173" s="36"/>
      <c r="G173" s="36"/>
      <c r="H173" s="36"/>
      <c r="I173" s="36"/>
      <c r="J173" s="37"/>
    </row>
    <row r="174">
      <c r="A174" s="29" t="s">
        <v>81</v>
      </c>
      <c r="B174" s="35"/>
      <c r="C174" s="36"/>
      <c r="D174" s="36"/>
      <c r="E174" s="43" t="s">
        <v>793</v>
      </c>
      <c r="F174" s="36"/>
      <c r="G174" s="36"/>
      <c r="H174" s="36"/>
      <c r="I174" s="36"/>
      <c r="J174" s="37"/>
    </row>
    <row r="175">
      <c r="A175" s="29" t="s">
        <v>36</v>
      </c>
      <c r="B175" s="35"/>
      <c r="C175" s="36"/>
      <c r="D175" s="36"/>
      <c r="E175" s="41" t="s">
        <v>31</v>
      </c>
      <c r="F175" s="36"/>
      <c r="G175" s="36"/>
      <c r="H175" s="36"/>
      <c r="I175" s="36"/>
      <c r="J175" s="37"/>
    </row>
    <row r="176">
      <c r="A176" s="29" t="s">
        <v>29</v>
      </c>
      <c r="B176" s="29">
        <v>26</v>
      </c>
      <c r="C176" s="30" t="s">
        <v>794</v>
      </c>
      <c r="D176" s="29" t="s">
        <v>31</v>
      </c>
      <c r="E176" s="31" t="s">
        <v>795</v>
      </c>
      <c r="F176" s="32" t="s">
        <v>339</v>
      </c>
      <c r="G176" s="33">
        <v>6.0999999999999996</v>
      </c>
      <c r="H176" s="33">
        <v>0</v>
      </c>
      <c r="I176" s="33">
        <f>ROUND(G176*H176,P4)</f>
        <v>0</v>
      </c>
      <c r="J176" s="29"/>
      <c r="O176" s="34">
        <f>I176*0.21</f>
        <v>0</v>
      </c>
      <c r="P176">
        <v>3</v>
      </c>
    </row>
    <row r="177">
      <c r="A177" s="29" t="s">
        <v>34</v>
      </c>
      <c r="B177" s="35"/>
      <c r="C177" s="36"/>
      <c r="D177" s="36"/>
      <c r="E177" s="41" t="s">
        <v>31</v>
      </c>
      <c r="F177" s="36"/>
      <c r="G177" s="36"/>
      <c r="H177" s="36"/>
      <c r="I177" s="36"/>
      <c r="J177" s="37"/>
    </row>
    <row r="178">
      <c r="A178" s="29" t="s">
        <v>81</v>
      </c>
      <c r="B178" s="35"/>
      <c r="C178" s="36"/>
      <c r="D178" s="36"/>
      <c r="E178" s="43" t="s">
        <v>796</v>
      </c>
      <c r="F178" s="36"/>
      <c r="G178" s="36"/>
      <c r="H178" s="36"/>
      <c r="I178" s="36"/>
      <c r="J178" s="37"/>
    </row>
    <row r="179">
      <c r="A179" s="29" t="s">
        <v>36</v>
      </c>
      <c r="B179" s="35"/>
      <c r="C179" s="36"/>
      <c r="D179" s="36"/>
      <c r="E179" s="41" t="s">
        <v>31</v>
      </c>
      <c r="F179" s="36"/>
      <c r="G179" s="36"/>
      <c r="H179" s="36"/>
      <c r="I179" s="36"/>
      <c r="J179" s="37"/>
    </row>
    <row r="180">
      <c r="A180" s="29" t="s">
        <v>29</v>
      </c>
      <c r="B180" s="29">
        <v>27</v>
      </c>
      <c r="C180" s="30" t="s">
        <v>797</v>
      </c>
      <c r="D180" s="29" t="s">
        <v>31</v>
      </c>
      <c r="E180" s="31" t="s">
        <v>798</v>
      </c>
      <c r="F180" s="32" t="s">
        <v>339</v>
      </c>
      <c r="G180" s="33">
        <v>6.0999999999999996</v>
      </c>
      <c r="H180" s="33">
        <v>0</v>
      </c>
      <c r="I180" s="33">
        <f>ROUND(G180*H180,P4)</f>
        <v>0</v>
      </c>
      <c r="J180" s="29"/>
      <c r="O180" s="34">
        <f>I180*0.21</f>
        <v>0</v>
      </c>
      <c r="P180">
        <v>3</v>
      </c>
    </row>
    <row r="181">
      <c r="A181" s="29" t="s">
        <v>34</v>
      </c>
      <c r="B181" s="35"/>
      <c r="C181" s="36"/>
      <c r="D181" s="36"/>
      <c r="E181" s="41" t="s">
        <v>31</v>
      </c>
      <c r="F181" s="36"/>
      <c r="G181" s="36"/>
      <c r="H181" s="36"/>
      <c r="I181" s="36"/>
      <c r="J181" s="37"/>
    </row>
    <row r="182">
      <c r="A182" s="29" t="s">
        <v>81</v>
      </c>
      <c r="B182" s="35"/>
      <c r="C182" s="36"/>
      <c r="D182" s="36"/>
      <c r="E182" s="43" t="s">
        <v>799</v>
      </c>
      <c r="F182" s="36"/>
      <c r="G182" s="36"/>
      <c r="H182" s="36"/>
      <c r="I182" s="36"/>
      <c r="J182" s="37"/>
    </row>
    <row r="183">
      <c r="A183" s="29" t="s">
        <v>36</v>
      </c>
      <c r="B183" s="35"/>
      <c r="C183" s="36"/>
      <c r="D183" s="36"/>
      <c r="E183" s="41" t="s">
        <v>31</v>
      </c>
      <c r="F183" s="36"/>
      <c r="G183" s="36"/>
      <c r="H183" s="36"/>
      <c r="I183" s="36"/>
      <c r="J183" s="37"/>
    </row>
    <row r="184">
      <c r="A184" s="29" t="s">
        <v>29</v>
      </c>
      <c r="B184" s="29">
        <v>28</v>
      </c>
      <c r="C184" s="30" t="s">
        <v>800</v>
      </c>
      <c r="D184" s="29" t="s">
        <v>31</v>
      </c>
      <c r="E184" s="31" t="s">
        <v>801</v>
      </c>
      <c r="F184" s="32" t="s">
        <v>339</v>
      </c>
      <c r="G184" s="33">
        <v>1</v>
      </c>
      <c r="H184" s="33">
        <v>0</v>
      </c>
      <c r="I184" s="33">
        <f>ROUND(G184*H184,P4)</f>
        <v>0</v>
      </c>
      <c r="J184" s="29"/>
      <c r="O184" s="34">
        <f>I184*0.21</f>
        <v>0</v>
      </c>
      <c r="P184">
        <v>3</v>
      </c>
    </row>
    <row r="185">
      <c r="A185" s="29" t="s">
        <v>34</v>
      </c>
      <c r="B185" s="35"/>
      <c r="C185" s="36"/>
      <c r="D185" s="36"/>
      <c r="E185" s="41" t="s">
        <v>31</v>
      </c>
      <c r="F185" s="36"/>
      <c r="G185" s="36"/>
      <c r="H185" s="36"/>
      <c r="I185" s="36"/>
      <c r="J185" s="37"/>
    </row>
    <row r="186">
      <c r="A186" s="29" t="s">
        <v>81</v>
      </c>
      <c r="B186" s="35"/>
      <c r="C186" s="36"/>
      <c r="D186" s="36"/>
      <c r="E186" s="43" t="s">
        <v>802</v>
      </c>
      <c r="F186" s="36"/>
      <c r="G186" s="36"/>
      <c r="H186" s="36"/>
      <c r="I186" s="36"/>
      <c r="J186" s="37"/>
    </row>
    <row r="187">
      <c r="A187" s="29" t="s">
        <v>36</v>
      </c>
      <c r="B187" s="35"/>
      <c r="C187" s="36"/>
      <c r="D187" s="36"/>
      <c r="E187" s="41" t="s">
        <v>31</v>
      </c>
      <c r="F187" s="36"/>
      <c r="G187" s="36"/>
      <c r="H187" s="36"/>
      <c r="I187" s="36"/>
      <c r="J187" s="37"/>
    </row>
    <row r="188">
      <c r="A188" s="29" t="s">
        <v>29</v>
      </c>
      <c r="B188" s="29">
        <v>29</v>
      </c>
      <c r="C188" s="30" t="s">
        <v>803</v>
      </c>
      <c r="D188" s="29" t="s">
        <v>31</v>
      </c>
      <c r="E188" s="31" t="s">
        <v>804</v>
      </c>
      <c r="F188" s="32" t="s">
        <v>339</v>
      </c>
      <c r="G188" s="33">
        <v>5.0999999999999996</v>
      </c>
      <c r="H188" s="33">
        <v>0</v>
      </c>
      <c r="I188" s="33">
        <f>ROUND(G188*H188,P4)</f>
        <v>0</v>
      </c>
      <c r="J188" s="29"/>
      <c r="O188" s="34">
        <f>I188*0.21</f>
        <v>0</v>
      </c>
      <c r="P188">
        <v>3</v>
      </c>
    </row>
    <row r="189">
      <c r="A189" s="29" t="s">
        <v>34</v>
      </c>
      <c r="B189" s="35"/>
      <c r="C189" s="36"/>
      <c r="D189" s="36"/>
      <c r="E189" s="41" t="s">
        <v>31</v>
      </c>
      <c r="F189" s="36"/>
      <c r="G189" s="36"/>
      <c r="H189" s="36"/>
      <c r="I189" s="36"/>
      <c r="J189" s="37"/>
    </row>
    <row r="190">
      <c r="A190" s="29" t="s">
        <v>81</v>
      </c>
      <c r="B190" s="35"/>
      <c r="C190" s="36"/>
      <c r="D190" s="36"/>
      <c r="E190" s="43" t="s">
        <v>805</v>
      </c>
      <c r="F190" s="36"/>
      <c r="G190" s="36"/>
      <c r="H190" s="36"/>
      <c r="I190" s="36"/>
      <c r="J190" s="37"/>
    </row>
    <row r="191">
      <c r="A191" s="29" t="s">
        <v>36</v>
      </c>
      <c r="B191" s="35"/>
      <c r="C191" s="36"/>
      <c r="D191" s="36"/>
      <c r="E191" s="41" t="s">
        <v>31</v>
      </c>
      <c r="F191" s="36"/>
      <c r="G191" s="36"/>
      <c r="H191" s="36"/>
      <c r="I191" s="36"/>
      <c r="J191" s="37"/>
    </row>
    <row r="192">
      <c r="A192" s="29" t="s">
        <v>29</v>
      </c>
      <c r="B192" s="29">
        <v>43</v>
      </c>
      <c r="C192" s="30" t="s">
        <v>806</v>
      </c>
      <c r="D192" s="29" t="s">
        <v>31</v>
      </c>
      <c r="E192" s="31" t="s">
        <v>807</v>
      </c>
      <c r="F192" s="32" t="s">
        <v>339</v>
      </c>
      <c r="G192" s="33">
        <v>2</v>
      </c>
      <c r="H192" s="33">
        <v>0</v>
      </c>
      <c r="I192" s="33">
        <f>ROUND(G192*H192,P4)</f>
        <v>0</v>
      </c>
      <c r="J192" s="29"/>
      <c r="O192" s="34">
        <f>I192*0.21</f>
        <v>0</v>
      </c>
      <c r="P192">
        <v>3</v>
      </c>
    </row>
    <row r="193">
      <c r="A193" s="29" t="s">
        <v>34</v>
      </c>
      <c r="B193" s="35"/>
      <c r="C193" s="36"/>
      <c r="D193" s="36"/>
      <c r="E193" s="41" t="s">
        <v>31</v>
      </c>
      <c r="F193" s="36"/>
      <c r="G193" s="36"/>
      <c r="H193" s="36"/>
      <c r="I193" s="36"/>
      <c r="J193" s="37"/>
    </row>
    <row r="194">
      <c r="A194" s="29" t="s">
        <v>81</v>
      </c>
      <c r="B194" s="35"/>
      <c r="C194" s="36"/>
      <c r="D194" s="36"/>
      <c r="E194" s="43" t="s">
        <v>808</v>
      </c>
      <c r="F194" s="36"/>
      <c r="G194" s="36"/>
      <c r="H194" s="36"/>
      <c r="I194" s="36"/>
      <c r="J194" s="37"/>
    </row>
    <row r="195">
      <c r="A195" s="29" t="s">
        <v>36</v>
      </c>
      <c r="B195" s="35"/>
      <c r="C195" s="36"/>
      <c r="D195" s="36"/>
      <c r="E195" s="41" t="s">
        <v>31</v>
      </c>
      <c r="F195" s="36"/>
      <c r="G195" s="36"/>
      <c r="H195" s="36"/>
      <c r="I195" s="36"/>
      <c r="J195" s="37"/>
    </row>
    <row r="196">
      <c r="A196" s="29" t="s">
        <v>29</v>
      </c>
      <c r="B196" s="29">
        <v>44</v>
      </c>
      <c r="C196" s="30" t="s">
        <v>809</v>
      </c>
      <c r="D196" s="29" t="s">
        <v>31</v>
      </c>
      <c r="E196" s="31" t="s">
        <v>810</v>
      </c>
      <c r="F196" s="32" t="s">
        <v>339</v>
      </c>
      <c r="G196" s="33">
        <v>4</v>
      </c>
      <c r="H196" s="33">
        <v>0</v>
      </c>
      <c r="I196" s="33">
        <f>ROUND(G196*H196,P4)</f>
        <v>0</v>
      </c>
      <c r="J196" s="29"/>
      <c r="O196" s="34">
        <f>I196*0.21</f>
        <v>0</v>
      </c>
      <c r="P196">
        <v>3</v>
      </c>
    </row>
    <row r="197">
      <c r="A197" s="29" t="s">
        <v>34</v>
      </c>
      <c r="B197" s="35"/>
      <c r="C197" s="36"/>
      <c r="D197" s="36"/>
      <c r="E197" s="41" t="s">
        <v>31</v>
      </c>
      <c r="F197" s="36"/>
      <c r="G197" s="36"/>
      <c r="H197" s="36"/>
      <c r="I197" s="36"/>
      <c r="J197" s="37"/>
    </row>
    <row r="198">
      <c r="A198" s="29" t="s">
        <v>81</v>
      </c>
      <c r="B198" s="35"/>
      <c r="C198" s="36"/>
      <c r="D198" s="36"/>
      <c r="E198" s="43" t="s">
        <v>811</v>
      </c>
      <c r="F198" s="36"/>
      <c r="G198" s="36"/>
      <c r="H198" s="36"/>
      <c r="I198" s="36"/>
      <c r="J198" s="37"/>
    </row>
    <row r="199">
      <c r="A199" s="29" t="s">
        <v>36</v>
      </c>
      <c r="B199" s="35"/>
      <c r="C199" s="36"/>
      <c r="D199" s="36"/>
      <c r="E199" s="41" t="s">
        <v>31</v>
      </c>
      <c r="F199" s="36"/>
      <c r="G199" s="36"/>
      <c r="H199" s="36"/>
      <c r="I199" s="36"/>
      <c r="J199" s="37"/>
    </row>
    <row r="200">
      <c r="A200" s="29" t="s">
        <v>29</v>
      </c>
      <c r="B200" s="29">
        <v>45</v>
      </c>
      <c r="C200" s="30" t="s">
        <v>812</v>
      </c>
      <c r="D200" s="29" t="s">
        <v>31</v>
      </c>
      <c r="E200" s="31" t="s">
        <v>813</v>
      </c>
      <c r="F200" s="32" t="s">
        <v>339</v>
      </c>
      <c r="G200" s="33">
        <v>1</v>
      </c>
      <c r="H200" s="33">
        <v>0</v>
      </c>
      <c r="I200" s="33">
        <f>ROUND(G200*H200,P4)</f>
        <v>0</v>
      </c>
      <c r="J200" s="29"/>
      <c r="O200" s="34">
        <f>I200*0.21</f>
        <v>0</v>
      </c>
      <c r="P200">
        <v>3</v>
      </c>
    </row>
    <row r="201">
      <c r="A201" s="29" t="s">
        <v>34</v>
      </c>
      <c r="B201" s="35"/>
      <c r="C201" s="36"/>
      <c r="D201" s="36"/>
      <c r="E201" s="41" t="s">
        <v>31</v>
      </c>
      <c r="F201" s="36"/>
      <c r="G201" s="36"/>
      <c r="H201" s="36"/>
      <c r="I201" s="36"/>
      <c r="J201" s="37"/>
    </row>
    <row r="202">
      <c r="A202" s="29" t="s">
        <v>81</v>
      </c>
      <c r="B202" s="35"/>
      <c r="C202" s="36"/>
      <c r="D202" s="36"/>
      <c r="E202" s="43" t="s">
        <v>760</v>
      </c>
      <c r="F202" s="36"/>
      <c r="G202" s="36"/>
      <c r="H202" s="36"/>
      <c r="I202" s="36"/>
      <c r="J202" s="37"/>
    </row>
    <row r="203">
      <c r="A203" s="29" t="s">
        <v>36</v>
      </c>
      <c r="B203" s="35"/>
      <c r="C203" s="36"/>
      <c r="D203" s="36"/>
      <c r="E203" s="41" t="s">
        <v>31</v>
      </c>
      <c r="F203" s="36"/>
      <c r="G203" s="36"/>
      <c r="H203" s="36"/>
      <c r="I203" s="36"/>
      <c r="J203" s="37"/>
    </row>
    <row r="204">
      <c r="A204" s="29" t="s">
        <v>29</v>
      </c>
      <c r="B204" s="29">
        <v>46</v>
      </c>
      <c r="C204" s="30" t="s">
        <v>814</v>
      </c>
      <c r="D204" s="29" t="s">
        <v>31</v>
      </c>
      <c r="E204" s="31" t="s">
        <v>815</v>
      </c>
      <c r="F204" s="32" t="s">
        <v>339</v>
      </c>
      <c r="G204" s="33">
        <v>2</v>
      </c>
      <c r="H204" s="33">
        <v>0</v>
      </c>
      <c r="I204" s="33">
        <f>ROUND(G204*H204,P4)</f>
        <v>0</v>
      </c>
      <c r="J204" s="29"/>
      <c r="O204" s="34">
        <f>I204*0.21</f>
        <v>0</v>
      </c>
      <c r="P204">
        <v>3</v>
      </c>
    </row>
    <row r="205">
      <c r="A205" s="29" t="s">
        <v>34</v>
      </c>
      <c r="B205" s="35"/>
      <c r="C205" s="36"/>
      <c r="D205" s="36"/>
      <c r="E205" s="41" t="s">
        <v>31</v>
      </c>
      <c r="F205" s="36"/>
      <c r="G205" s="36"/>
      <c r="H205" s="36"/>
      <c r="I205" s="36"/>
      <c r="J205" s="37"/>
    </row>
    <row r="206">
      <c r="A206" s="29" t="s">
        <v>81</v>
      </c>
      <c r="B206" s="35"/>
      <c r="C206" s="36"/>
      <c r="D206" s="36"/>
      <c r="E206" s="43" t="s">
        <v>763</v>
      </c>
      <c r="F206" s="36"/>
      <c r="G206" s="36"/>
      <c r="H206" s="36"/>
      <c r="I206" s="36"/>
      <c r="J206" s="37"/>
    </row>
    <row r="207">
      <c r="A207" s="29" t="s">
        <v>36</v>
      </c>
      <c r="B207" s="35"/>
      <c r="C207" s="36"/>
      <c r="D207" s="36"/>
      <c r="E207" s="41" t="s">
        <v>31</v>
      </c>
      <c r="F207" s="36"/>
      <c r="G207" s="36"/>
      <c r="H207" s="36"/>
      <c r="I207" s="36"/>
      <c r="J207" s="37"/>
    </row>
    <row r="208">
      <c r="A208" s="29" t="s">
        <v>29</v>
      </c>
      <c r="B208" s="29">
        <v>47</v>
      </c>
      <c r="C208" s="30" t="s">
        <v>816</v>
      </c>
      <c r="D208" s="29" t="s">
        <v>31</v>
      </c>
      <c r="E208" s="31" t="s">
        <v>817</v>
      </c>
      <c r="F208" s="32" t="s">
        <v>339</v>
      </c>
      <c r="G208" s="33">
        <v>4</v>
      </c>
      <c r="H208" s="33">
        <v>0</v>
      </c>
      <c r="I208" s="33">
        <f>ROUND(G208*H208,P4)</f>
        <v>0</v>
      </c>
      <c r="J208" s="29"/>
      <c r="O208" s="34">
        <f>I208*0.21</f>
        <v>0</v>
      </c>
      <c r="P208">
        <v>3</v>
      </c>
    </row>
    <row r="209">
      <c r="A209" s="29" t="s">
        <v>34</v>
      </c>
      <c r="B209" s="35"/>
      <c r="C209" s="36"/>
      <c r="D209" s="36"/>
      <c r="E209" s="41" t="s">
        <v>31</v>
      </c>
      <c r="F209" s="36"/>
      <c r="G209" s="36"/>
      <c r="H209" s="36"/>
      <c r="I209" s="36"/>
      <c r="J209" s="37"/>
    </row>
    <row r="210" ht="45">
      <c r="A210" s="29" t="s">
        <v>81</v>
      </c>
      <c r="B210" s="35"/>
      <c r="C210" s="36"/>
      <c r="D210" s="36"/>
      <c r="E210" s="43" t="s">
        <v>818</v>
      </c>
      <c r="F210" s="36"/>
      <c r="G210" s="36"/>
      <c r="H210" s="36"/>
      <c r="I210" s="36"/>
      <c r="J210" s="37"/>
    </row>
    <row r="211">
      <c r="A211" s="29" t="s">
        <v>36</v>
      </c>
      <c r="B211" s="35"/>
      <c r="C211" s="36"/>
      <c r="D211" s="36"/>
      <c r="E211" s="41" t="s">
        <v>31</v>
      </c>
      <c r="F211" s="36"/>
      <c r="G211" s="36"/>
      <c r="H211" s="36"/>
      <c r="I211" s="36"/>
      <c r="J211" s="37"/>
    </row>
    <row r="212">
      <c r="A212" s="29" t="s">
        <v>29</v>
      </c>
      <c r="B212" s="29">
        <v>48</v>
      </c>
      <c r="C212" s="30" t="s">
        <v>819</v>
      </c>
      <c r="D212" s="29" t="s">
        <v>31</v>
      </c>
      <c r="E212" s="31" t="s">
        <v>820</v>
      </c>
      <c r="F212" s="32" t="s">
        <v>339</v>
      </c>
      <c r="G212" s="33">
        <v>3</v>
      </c>
      <c r="H212" s="33">
        <v>0</v>
      </c>
      <c r="I212" s="33">
        <f>ROUND(G212*H212,P4)</f>
        <v>0</v>
      </c>
      <c r="J212" s="29"/>
      <c r="O212" s="34">
        <f>I212*0.21</f>
        <v>0</v>
      </c>
      <c r="P212">
        <v>3</v>
      </c>
    </row>
    <row r="213">
      <c r="A213" s="29" t="s">
        <v>34</v>
      </c>
      <c r="B213" s="35"/>
      <c r="C213" s="36"/>
      <c r="D213" s="36"/>
      <c r="E213" s="41" t="s">
        <v>31</v>
      </c>
      <c r="F213" s="36"/>
      <c r="G213" s="36"/>
      <c r="H213" s="36"/>
      <c r="I213" s="36"/>
      <c r="J213" s="37"/>
    </row>
    <row r="214">
      <c r="A214" s="29" t="s">
        <v>81</v>
      </c>
      <c r="B214" s="35"/>
      <c r="C214" s="36"/>
      <c r="D214" s="36"/>
      <c r="E214" s="43" t="s">
        <v>821</v>
      </c>
      <c r="F214" s="36"/>
      <c r="G214" s="36"/>
      <c r="H214" s="36"/>
      <c r="I214" s="36"/>
      <c r="J214" s="37"/>
    </row>
    <row r="215">
      <c r="A215" s="29" t="s">
        <v>36</v>
      </c>
      <c r="B215" s="35"/>
      <c r="C215" s="36"/>
      <c r="D215" s="36"/>
      <c r="E215" s="41" t="s">
        <v>31</v>
      </c>
      <c r="F215" s="36"/>
      <c r="G215" s="36"/>
      <c r="H215" s="36"/>
      <c r="I215" s="36"/>
      <c r="J215" s="37"/>
    </row>
    <row r="216">
      <c r="A216" s="29" t="s">
        <v>29</v>
      </c>
      <c r="B216" s="29">
        <v>51</v>
      </c>
      <c r="C216" s="30" t="s">
        <v>822</v>
      </c>
      <c r="D216" s="29" t="s">
        <v>31</v>
      </c>
      <c r="E216" s="31" t="s">
        <v>823</v>
      </c>
      <c r="F216" s="32" t="s">
        <v>190</v>
      </c>
      <c r="G216" s="33">
        <v>8.1999999999999993</v>
      </c>
      <c r="H216" s="33">
        <v>0</v>
      </c>
      <c r="I216" s="33">
        <f>ROUND(G216*H216,P4)</f>
        <v>0</v>
      </c>
      <c r="J216" s="29"/>
      <c r="O216" s="34">
        <f>I216*0.21</f>
        <v>0</v>
      </c>
      <c r="P216">
        <v>3</v>
      </c>
    </row>
    <row r="217">
      <c r="A217" s="29" t="s">
        <v>34</v>
      </c>
      <c r="B217" s="35"/>
      <c r="C217" s="36"/>
      <c r="D217" s="36"/>
      <c r="E217" s="41" t="s">
        <v>31</v>
      </c>
      <c r="F217" s="36"/>
      <c r="G217" s="36"/>
      <c r="H217" s="36"/>
      <c r="I217" s="36"/>
      <c r="J217" s="37"/>
    </row>
    <row r="218" ht="30">
      <c r="A218" s="29" t="s">
        <v>81</v>
      </c>
      <c r="B218" s="35"/>
      <c r="C218" s="36"/>
      <c r="D218" s="36"/>
      <c r="E218" s="43" t="s">
        <v>824</v>
      </c>
      <c r="F218" s="36"/>
      <c r="G218" s="36"/>
      <c r="H218" s="36"/>
      <c r="I218" s="36"/>
      <c r="J218" s="37"/>
    </row>
    <row r="219">
      <c r="A219" s="29" t="s">
        <v>36</v>
      </c>
      <c r="B219" s="35"/>
      <c r="C219" s="36"/>
      <c r="D219" s="36"/>
      <c r="E219" s="41" t="s">
        <v>31</v>
      </c>
      <c r="F219" s="36"/>
      <c r="G219" s="36"/>
      <c r="H219" s="36"/>
      <c r="I219" s="36"/>
      <c r="J219" s="37"/>
    </row>
    <row r="220">
      <c r="A220" s="29" t="s">
        <v>29</v>
      </c>
      <c r="B220" s="29">
        <v>52</v>
      </c>
      <c r="C220" s="30" t="s">
        <v>825</v>
      </c>
      <c r="D220" s="29" t="s">
        <v>31</v>
      </c>
      <c r="E220" s="31" t="s">
        <v>826</v>
      </c>
      <c r="F220" s="32" t="s">
        <v>190</v>
      </c>
      <c r="G220" s="33">
        <v>82</v>
      </c>
      <c r="H220" s="33">
        <v>0</v>
      </c>
      <c r="I220" s="33">
        <f>ROUND(G220*H220,P4)</f>
        <v>0</v>
      </c>
      <c r="J220" s="29"/>
      <c r="O220" s="34">
        <f>I220*0.21</f>
        <v>0</v>
      </c>
      <c r="P220">
        <v>3</v>
      </c>
    </row>
    <row r="221">
      <c r="A221" s="29" t="s">
        <v>34</v>
      </c>
      <c r="B221" s="35"/>
      <c r="C221" s="36"/>
      <c r="D221" s="36"/>
      <c r="E221" s="41" t="s">
        <v>31</v>
      </c>
      <c r="F221" s="36"/>
      <c r="G221" s="36"/>
      <c r="H221" s="36"/>
      <c r="I221" s="36"/>
      <c r="J221" s="37"/>
    </row>
    <row r="222" ht="45">
      <c r="A222" s="29" t="s">
        <v>81</v>
      </c>
      <c r="B222" s="35"/>
      <c r="C222" s="36"/>
      <c r="D222" s="36"/>
      <c r="E222" s="43" t="s">
        <v>827</v>
      </c>
      <c r="F222" s="36"/>
      <c r="G222" s="36"/>
      <c r="H222" s="36"/>
      <c r="I222" s="36"/>
      <c r="J222" s="37"/>
    </row>
    <row r="223">
      <c r="A223" s="29" t="s">
        <v>36</v>
      </c>
      <c r="B223" s="35"/>
      <c r="C223" s="36"/>
      <c r="D223" s="36"/>
      <c r="E223" s="41" t="s">
        <v>31</v>
      </c>
      <c r="F223" s="36"/>
      <c r="G223" s="36"/>
      <c r="H223" s="36"/>
      <c r="I223" s="36"/>
      <c r="J223" s="37"/>
    </row>
    <row r="224">
      <c r="A224" s="29" t="s">
        <v>29</v>
      </c>
      <c r="B224" s="29">
        <v>53</v>
      </c>
      <c r="C224" s="30" t="s">
        <v>828</v>
      </c>
      <c r="D224" s="29" t="s">
        <v>31</v>
      </c>
      <c r="E224" s="31" t="s">
        <v>829</v>
      </c>
      <c r="F224" s="32" t="s">
        <v>339</v>
      </c>
      <c r="G224" s="33">
        <v>6</v>
      </c>
      <c r="H224" s="33">
        <v>0</v>
      </c>
      <c r="I224" s="33">
        <f>ROUND(G224*H224,P4)</f>
        <v>0</v>
      </c>
      <c r="J224" s="29"/>
      <c r="O224" s="34">
        <f>I224*0.21</f>
        <v>0</v>
      </c>
      <c r="P224">
        <v>3</v>
      </c>
    </row>
    <row r="225">
      <c r="A225" s="29" t="s">
        <v>34</v>
      </c>
      <c r="B225" s="35"/>
      <c r="C225" s="36"/>
      <c r="D225" s="36"/>
      <c r="E225" s="41" t="s">
        <v>31</v>
      </c>
      <c r="F225" s="36"/>
      <c r="G225" s="36"/>
      <c r="H225" s="36"/>
      <c r="I225" s="36"/>
      <c r="J225" s="37"/>
    </row>
    <row r="226">
      <c r="A226" s="29" t="s">
        <v>81</v>
      </c>
      <c r="B226" s="35"/>
      <c r="C226" s="36"/>
      <c r="D226" s="36"/>
      <c r="E226" s="43" t="s">
        <v>830</v>
      </c>
      <c r="F226" s="36"/>
      <c r="G226" s="36"/>
      <c r="H226" s="36"/>
      <c r="I226" s="36"/>
      <c r="J226" s="37"/>
    </row>
    <row r="227">
      <c r="A227" s="29" t="s">
        <v>36</v>
      </c>
      <c r="B227" s="35"/>
      <c r="C227" s="36"/>
      <c r="D227" s="36"/>
      <c r="E227" s="41" t="s">
        <v>31</v>
      </c>
      <c r="F227" s="36"/>
      <c r="G227" s="36"/>
      <c r="H227" s="36"/>
      <c r="I227" s="36"/>
      <c r="J227" s="37"/>
    </row>
    <row r="228">
      <c r="A228" s="29" t="s">
        <v>29</v>
      </c>
      <c r="B228" s="29">
        <v>54</v>
      </c>
      <c r="C228" s="30" t="s">
        <v>831</v>
      </c>
      <c r="D228" s="29" t="s">
        <v>31</v>
      </c>
      <c r="E228" s="31" t="s">
        <v>832</v>
      </c>
      <c r="F228" s="32" t="s">
        <v>339</v>
      </c>
      <c r="G228" s="33">
        <v>6</v>
      </c>
      <c r="H228" s="33">
        <v>0</v>
      </c>
      <c r="I228" s="33">
        <f>ROUND(G228*H228,P4)</f>
        <v>0</v>
      </c>
      <c r="J228" s="29"/>
      <c r="O228" s="34">
        <f>I228*0.21</f>
        <v>0</v>
      </c>
      <c r="P228">
        <v>3</v>
      </c>
    </row>
    <row r="229">
      <c r="A229" s="29" t="s">
        <v>34</v>
      </c>
      <c r="B229" s="35"/>
      <c r="C229" s="36"/>
      <c r="D229" s="36"/>
      <c r="E229" s="41" t="s">
        <v>31</v>
      </c>
      <c r="F229" s="36"/>
      <c r="G229" s="36"/>
      <c r="H229" s="36"/>
      <c r="I229" s="36"/>
      <c r="J229" s="37"/>
    </row>
    <row r="230">
      <c r="A230" s="29" t="s">
        <v>81</v>
      </c>
      <c r="B230" s="35"/>
      <c r="C230" s="36"/>
      <c r="D230" s="36"/>
      <c r="E230" s="43" t="s">
        <v>833</v>
      </c>
      <c r="F230" s="36"/>
      <c r="G230" s="36"/>
      <c r="H230" s="36"/>
      <c r="I230" s="36"/>
      <c r="J230" s="37"/>
    </row>
    <row r="231">
      <c r="A231" s="29" t="s">
        <v>36</v>
      </c>
      <c r="B231" s="35"/>
      <c r="C231" s="36"/>
      <c r="D231" s="36"/>
      <c r="E231" s="41" t="s">
        <v>31</v>
      </c>
      <c r="F231" s="36"/>
      <c r="G231" s="36"/>
      <c r="H231" s="36"/>
      <c r="I231" s="36"/>
      <c r="J231" s="37"/>
    </row>
    <row r="232">
      <c r="A232" s="29" t="s">
        <v>29</v>
      </c>
      <c r="B232" s="29">
        <v>55</v>
      </c>
      <c r="C232" s="30" t="s">
        <v>834</v>
      </c>
      <c r="D232" s="29" t="s">
        <v>31</v>
      </c>
      <c r="E232" s="31" t="s">
        <v>835</v>
      </c>
      <c r="F232" s="32" t="s">
        <v>339</v>
      </c>
      <c r="G232" s="33">
        <v>6</v>
      </c>
      <c r="H232" s="33">
        <v>0</v>
      </c>
      <c r="I232" s="33">
        <f>ROUND(G232*H232,P4)</f>
        <v>0</v>
      </c>
      <c r="J232" s="29"/>
      <c r="O232" s="34">
        <f>I232*0.21</f>
        <v>0</v>
      </c>
      <c r="P232">
        <v>3</v>
      </c>
    </row>
    <row r="233">
      <c r="A233" s="29" t="s">
        <v>34</v>
      </c>
      <c r="B233" s="35"/>
      <c r="C233" s="36"/>
      <c r="D233" s="36"/>
      <c r="E233" s="41" t="s">
        <v>31</v>
      </c>
      <c r="F233" s="36"/>
      <c r="G233" s="36"/>
      <c r="H233" s="36"/>
      <c r="I233" s="36"/>
      <c r="J233" s="37"/>
    </row>
    <row r="234">
      <c r="A234" s="29" t="s">
        <v>81</v>
      </c>
      <c r="B234" s="35"/>
      <c r="C234" s="36"/>
      <c r="D234" s="36"/>
      <c r="E234" s="43" t="s">
        <v>836</v>
      </c>
      <c r="F234" s="36"/>
      <c r="G234" s="36"/>
      <c r="H234" s="36"/>
      <c r="I234" s="36"/>
      <c r="J234" s="37"/>
    </row>
    <row r="235">
      <c r="A235" s="29" t="s">
        <v>36</v>
      </c>
      <c r="B235" s="35"/>
      <c r="C235" s="36"/>
      <c r="D235" s="36"/>
      <c r="E235" s="41" t="s">
        <v>31</v>
      </c>
      <c r="F235" s="36"/>
      <c r="G235" s="36"/>
      <c r="H235" s="36"/>
      <c r="I235" s="36"/>
      <c r="J235" s="37"/>
    </row>
    <row r="236">
      <c r="A236" s="29" t="s">
        <v>29</v>
      </c>
      <c r="B236" s="29">
        <v>56</v>
      </c>
      <c r="C236" s="30" t="s">
        <v>837</v>
      </c>
      <c r="D236" s="29" t="s">
        <v>31</v>
      </c>
      <c r="E236" s="31" t="s">
        <v>838</v>
      </c>
      <c r="F236" s="32" t="s">
        <v>190</v>
      </c>
      <c r="G236" s="33">
        <v>7</v>
      </c>
      <c r="H236" s="33">
        <v>0</v>
      </c>
      <c r="I236" s="33">
        <f>ROUND(G236*H236,P4)</f>
        <v>0</v>
      </c>
      <c r="J236" s="29"/>
      <c r="O236" s="34">
        <f>I236*0.21</f>
        <v>0</v>
      </c>
      <c r="P236">
        <v>3</v>
      </c>
    </row>
    <row r="237">
      <c r="A237" s="29" t="s">
        <v>34</v>
      </c>
      <c r="B237" s="35"/>
      <c r="C237" s="36"/>
      <c r="D237" s="36"/>
      <c r="E237" s="41" t="s">
        <v>31</v>
      </c>
      <c r="F237" s="36"/>
      <c r="G237" s="36"/>
      <c r="H237" s="36"/>
      <c r="I237" s="36"/>
      <c r="J237" s="37"/>
    </row>
    <row r="238">
      <c r="A238" s="29" t="s">
        <v>81</v>
      </c>
      <c r="B238" s="35"/>
      <c r="C238" s="36"/>
      <c r="D238" s="36"/>
      <c r="E238" s="43" t="s">
        <v>839</v>
      </c>
      <c r="F238" s="36"/>
      <c r="G238" s="36"/>
      <c r="H238" s="36"/>
      <c r="I238" s="36"/>
      <c r="J238" s="37"/>
    </row>
    <row r="239">
      <c r="A239" s="29" t="s">
        <v>36</v>
      </c>
      <c r="B239" s="35"/>
      <c r="C239" s="36"/>
      <c r="D239" s="36"/>
      <c r="E239" s="41" t="s">
        <v>31</v>
      </c>
      <c r="F239" s="36"/>
      <c r="G239" s="36"/>
      <c r="H239" s="36"/>
      <c r="I239" s="36"/>
      <c r="J239" s="37"/>
    </row>
    <row r="240">
      <c r="A240" s="29" t="s">
        <v>29</v>
      </c>
      <c r="B240" s="29">
        <v>57</v>
      </c>
      <c r="C240" s="30" t="s">
        <v>840</v>
      </c>
      <c r="D240" s="29" t="s">
        <v>31</v>
      </c>
      <c r="E240" s="31" t="s">
        <v>841</v>
      </c>
      <c r="F240" s="32" t="s">
        <v>190</v>
      </c>
      <c r="G240" s="33">
        <v>158.5</v>
      </c>
      <c r="H240" s="33">
        <v>0</v>
      </c>
      <c r="I240" s="33">
        <f>ROUND(G240*H240,P4)</f>
        <v>0</v>
      </c>
      <c r="J240" s="29"/>
      <c r="O240" s="34">
        <f>I240*0.21</f>
        <v>0</v>
      </c>
      <c r="P240">
        <v>3</v>
      </c>
    </row>
    <row r="241">
      <c r="A241" s="29" t="s">
        <v>34</v>
      </c>
      <c r="B241" s="35"/>
      <c r="C241" s="36"/>
      <c r="D241" s="36"/>
      <c r="E241" s="41" t="s">
        <v>31</v>
      </c>
      <c r="F241" s="36"/>
      <c r="G241" s="36"/>
      <c r="H241" s="36"/>
      <c r="I241" s="36"/>
      <c r="J241" s="37"/>
    </row>
    <row r="242">
      <c r="A242" s="29" t="s">
        <v>81</v>
      </c>
      <c r="B242" s="35"/>
      <c r="C242" s="36"/>
      <c r="D242" s="36"/>
      <c r="E242" s="43" t="s">
        <v>842</v>
      </c>
      <c r="F242" s="36"/>
      <c r="G242" s="36"/>
      <c r="H242" s="36"/>
      <c r="I242" s="36"/>
      <c r="J242" s="37"/>
    </row>
    <row r="243">
      <c r="A243" s="29" t="s">
        <v>36</v>
      </c>
      <c r="B243" s="35"/>
      <c r="C243" s="36"/>
      <c r="D243" s="36"/>
      <c r="E243" s="41" t="s">
        <v>31</v>
      </c>
      <c r="F243" s="36"/>
      <c r="G243" s="36"/>
      <c r="H243" s="36"/>
      <c r="I243" s="36"/>
      <c r="J243" s="37"/>
    </row>
    <row r="244">
      <c r="A244" s="29" t="s">
        <v>29</v>
      </c>
      <c r="B244" s="29">
        <v>58</v>
      </c>
      <c r="C244" s="30" t="s">
        <v>843</v>
      </c>
      <c r="D244" s="29" t="s">
        <v>31</v>
      </c>
      <c r="E244" s="31" t="s">
        <v>844</v>
      </c>
      <c r="F244" s="32" t="s">
        <v>190</v>
      </c>
      <c r="G244" s="33">
        <v>9.1999999999999993</v>
      </c>
      <c r="H244" s="33">
        <v>0</v>
      </c>
      <c r="I244" s="33">
        <f>ROUND(G244*H244,P4)</f>
        <v>0</v>
      </c>
      <c r="J244" s="29"/>
      <c r="O244" s="34">
        <f>I244*0.21</f>
        <v>0</v>
      </c>
      <c r="P244">
        <v>3</v>
      </c>
    </row>
    <row r="245">
      <c r="A245" s="29" t="s">
        <v>34</v>
      </c>
      <c r="B245" s="35"/>
      <c r="C245" s="36"/>
      <c r="D245" s="36"/>
      <c r="E245" s="41" t="s">
        <v>31</v>
      </c>
      <c r="F245" s="36"/>
      <c r="G245" s="36"/>
      <c r="H245" s="36"/>
      <c r="I245" s="36"/>
      <c r="J245" s="37"/>
    </row>
    <row r="246">
      <c r="A246" s="29" t="s">
        <v>81</v>
      </c>
      <c r="B246" s="35"/>
      <c r="C246" s="36"/>
      <c r="D246" s="36"/>
      <c r="E246" s="43" t="s">
        <v>845</v>
      </c>
      <c r="F246" s="36"/>
      <c r="G246" s="36"/>
      <c r="H246" s="36"/>
      <c r="I246" s="36"/>
      <c r="J246" s="37"/>
    </row>
    <row r="247">
      <c r="A247" s="29" t="s">
        <v>36</v>
      </c>
      <c r="B247" s="35"/>
      <c r="C247" s="36"/>
      <c r="D247" s="36"/>
      <c r="E247" s="41" t="s">
        <v>31</v>
      </c>
      <c r="F247" s="36"/>
      <c r="G247" s="36"/>
      <c r="H247" s="36"/>
      <c r="I247" s="36"/>
      <c r="J247" s="37"/>
    </row>
    <row r="248">
      <c r="A248" s="29" t="s">
        <v>29</v>
      </c>
      <c r="B248" s="29">
        <v>59</v>
      </c>
      <c r="C248" s="30" t="s">
        <v>846</v>
      </c>
      <c r="D248" s="29" t="s">
        <v>31</v>
      </c>
      <c r="E248" s="31" t="s">
        <v>847</v>
      </c>
      <c r="F248" s="32" t="s">
        <v>527</v>
      </c>
      <c r="G248" s="33">
        <v>1</v>
      </c>
      <c r="H248" s="33">
        <v>0</v>
      </c>
      <c r="I248" s="33">
        <f>ROUND(G248*H248,P4)</f>
        <v>0</v>
      </c>
      <c r="J248" s="29"/>
      <c r="O248" s="34">
        <f>I248*0.21</f>
        <v>0</v>
      </c>
      <c r="P248">
        <v>3</v>
      </c>
    </row>
    <row r="249">
      <c r="A249" s="29" t="s">
        <v>34</v>
      </c>
      <c r="B249" s="35"/>
      <c r="C249" s="36"/>
      <c r="D249" s="36"/>
      <c r="E249" s="41" t="s">
        <v>31</v>
      </c>
      <c r="F249" s="36"/>
      <c r="G249" s="36"/>
      <c r="H249" s="36"/>
      <c r="I249" s="36"/>
      <c r="J249" s="37"/>
    </row>
    <row r="250">
      <c r="A250" s="29" t="s">
        <v>81</v>
      </c>
      <c r="B250" s="35"/>
      <c r="C250" s="36"/>
      <c r="D250" s="36"/>
      <c r="E250" s="43" t="s">
        <v>848</v>
      </c>
      <c r="F250" s="36"/>
      <c r="G250" s="36"/>
      <c r="H250" s="36"/>
      <c r="I250" s="36"/>
      <c r="J250" s="37"/>
    </row>
    <row r="251">
      <c r="A251" s="29" t="s">
        <v>36</v>
      </c>
      <c r="B251" s="35"/>
      <c r="C251" s="36"/>
      <c r="D251" s="36"/>
      <c r="E251" s="41" t="s">
        <v>31</v>
      </c>
      <c r="F251" s="36"/>
      <c r="G251" s="36"/>
      <c r="H251" s="36"/>
      <c r="I251" s="36"/>
      <c r="J251" s="37"/>
    </row>
    <row r="252">
      <c r="A252" s="29" t="s">
        <v>29</v>
      </c>
      <c r="B252" s="29">
        <v>60</v>
      </c>
      <c r="C252" s="30" t="s">
        <v>849</v>
      </c>
      <c r="D252" s="29" t="s">
        <v>31</v>
      </c>
      <c r="E252" s="31" t="s">
        <v>850</v>
      </c>
      <c r="F252" s="32" t="s">
        <v>190</v>
      </c>
      <c r="G252" s="33">
        <v>93.200000000000003</v>
      </c>
      <c r="H252" s="33">
        <v>0</v>
      </c>
      <c r="I252" s="33">
        <f>ROUND(G252*H252,P4)</f>
        <v>0</v>
      </c>
      <c r="J252" s="29"/>
      <c r="O252" s="34">
        <f>I252*0.21</f>
        <v>0</v>
      </c>
      <c r="P252">
        <v>3</v>
      </c>
    </row>
    <row r="253">
      <c r="A253" s="29" t="s">
        <v>34</v>
      </c>
      <c r="B253" s="35"/>
      <c r="C253" s="36"/>
      <c r="D253" s="36"/>
      <c r="E253" s="41" t="s">
        <v>31</v>
      </c>
      <c r="F253" s="36"/>
      <c r="G253" s="36"/>
      <c r="H253" s="36"/>
      <c r="I253" s="36"/>
      <c r="J253" s="37"/>
    </row>
    <row r="254">
      <c r="A254" s="29" t="s">
        <v>81</v>
      </c>
      <c r="B254" s="35"/>
      <c r="C254" s="36"/>
      <c r="D254" s="36"/>
      <c r="E254" s="43" t="s">
        <v>851</v>
      </c>
      <c r="F254" s="36"/>
      <c r="G254" s="36"/>
      <c r="H254" s="36"/>
      <c r="I254" s="36"/>
      <c r="J254" s="37"/>
    </row>
    <row r="255">
      <c r="A255" s="29" t="s">
        <v>36</v>
      </c>
      <c r="B255" s="35"/>
      <c r="C255" s="36"/>
      <c r="D255" s="36"/>
      <c r="E255" s="41" t="s">
        <v>31</v>
      </c>
      <c r="F255" s="36"/>
      <c r="G255" s="36"/>
      <c r="H255" s="36"/>
      <c r="I255" s="36"/>
      <c r="J255" s="37"/>
    </row>
    <row r="256">
      <c r="A256" s="29" t="s">
        <v>29</v>
      </c>
      <c r="B256" s="29">
        <v>61</v>
      </c>
      <c r="C256" s="30" t="s">
        <v>852</v>
      </c>
      <c r="D256" s="29" t="s">
        <v>31</v>
      </c>
      <c r="E256" s="31" t="s">
        <v>853</v>
      </c>
      <c r="F256" s="32" t="s">
        <v>527</v>
      </c>
      <c r="G256" s="33">
        <v>2</v>
      </c>
      <c r="H256" s="33">
        <v>0</v>
      </c>
      <c r="I256" s="33">
        <f>ROUND(G256*H256,P4)</f>
        <v>0</v>
      </c>
      <c r="J256" s="29"/>
      <c r="O256" s="34">
        <f>I256*0.21</f>
        <v>0</v>
      </c>
      <c r="P256">
        <v>3</v>
      </c>
    </row>
    <row r="257">
      <c r="A257" s="29" t="s">
        <v>34</v>
      </c>
      <c r="B257" s="35"/>
      <c r="C257" s="36"/>
      <c r="D257" s="36"/>
      <c r="E257" s="41" t="s">
        <v>31</v>
      </c>
      <c r="F257" s="36"/>
      <c r="G257" s="36"/>
      <c r="H257" s="36"/>
      <c r="I257" s="36"/>
      <c r="J257" s="37"/>
    </row>
    <row r="258">
      <c r="A258" s="29" t="s">
        <v>81</v>
      </c>
      <c r="B258" s="35"/>
      <c r="C258" s="36"/>
      <c r="D258" s="36"/>
      <c r="E258" s="43" t="s">
        <v>854</v>
      </c>
      <c r="F258" s="36"/>
      <c r="G258" s="36"/>
      <c r="H258" s="36"/>
      <c r="I258" s="36"/>
      <c r="J258" s="37"/>
    </row>
    <row r="259">
      <c r="A259" s="29" t="s">
        <v>36</v>
      </c>
      <c r="B259" s="35"/>
      <c r="C259" s="36"/>
      <c r="D259" s="36"/>
      <c r="E259" s="41" t="s">
        <v>31</v>
      </c>
      <c r="F259" s="36"/>
      <c r="G259" s="36"/>
      <c r="H259" s="36"/>
      <c r="I259" s="36"/>
      <c r="J259" s="37"/>
    </row>
    <row r="260">
      <c r="A260" s="29" t="s">
        <v>29</v>
      </c>
      <c r="B260" s="29">
        <v>62</v>
      </c>
      <c r="C260" s="30" t="s">
        <v>855</v>
      </c>
      <c r="D260" s="29" t="s">
        <v>31</v>
      </c>
      <c r="E260" s="31" t="s">
        <v>856</v>
      </c>
      <c r="F260" s="32" t="s">
        <v>527</v>
      </c>
      <c r="G260" s="33">
        <v>3</v>
      </c>
      <c r="H260" s="33">
        <v>0</v>
      </c>
      <c r="I260" s="33">
        <f>ROUND(G260*H260,P4)</f>
        <v>0</v>
      </c>
      <c r="J260" s="29"/>
      <c r="O260" s="34">
        <f>I260*0.21</f>
        <v>0</v>
      </c>
      <c r="P260">
        <v>3</v>
      </c>
    </row>
    <row r="261">
      <c r="A261" s="29" t="s">
        <v>34</v>
      </c>
      <c r="B261" s="35"/>
      <c r="C261" s="36"/>
      <c r="D261" s="36"/>
      <c r="E261" s="41" t="s">
        <v>31</v>
      </c>
      <c r="F261" s="36"/>
      <c r="G261" s="36"/>
      <c r="H261" s="36"/>
      <c r="I261" s="36"/>
      <c r="J261" s="37"/>
    </row>
    <row r="262" ht="30">
      <c r="A262" s="29" t="s">
        <v>81</v>
      </c>
      <c r="B262" s="35"/>
      <c r="C262" s="36"/>
      <c r="D262" s="36"/>
      <c r="E262" s="43" t="s">
        <v>857</v>
      </c>
      <c r="F262" s="36"/>
      <c r="G262" s="36"/>
      <c r="H262" s="36"/>
      <c r="I262" s="36"/>
      <c r="J262" s="37"/>
    </row>
    <row r="263">
      <c r="A263" s="29" t="s">
        <v>36</v>
      </c>
      <c r="B263" s="35"/>
      <c r="C263" s="36"/>
      <c r="D263" s="36"/>
      <c r="E263" s="41" t="s">
        <v>31</v>
      </c>
      <c r="F263" s="36"/>
      <c r="G263" s="36"/>
      <c r="H263" s="36"/>
      <c r="I263" s="36"/>
      <c r="J263" s="37"/>
    </row>
    <row r="264">
      <c r="A264" s="29" t="s">
        <v>29</v>
      </c>
      <c r="B264" s="29">
        <v>63</v>
      </c>
      <c r="C264" s="30" t="s">
        <v>858</v>
      </c>
      <c r="D264" s="29" t="s">
        <v>31</v>
      </c>
      <c r="E264" s="31" t="s">
        <v>859</v>
      </c>
      <c r="F264" s="32" t="s">
        <v>190</v>
      </c>
      <c r="G264" s="33">
        <v>64.200000000000003</v>
      </c>
      <c r="H264" s="33">
        <v>0</v>
      </c>
      <c r="I264" s="33">
        <f>ROUND(G264*H264,P4)</f>
        <v>0</v>
      </c>
      <c r="J264" s="29"/>
      <c r="O264" s="34">
        <f>I264*0.21</f>
        <v>0</v>
      </c>
      <c r="P264">
        <v>3</v>
      </c>
    </row>
    <row r="265">
      <c r="A265" s="29" t="s">
        <v>34</v>
      </c>
      <c r="B265" s="35"/>
      <c r="C265" s="36"/>
      <c r="D265" s="36"/>
      <c r="E265" s="41" t="s">
        <v>31</v>
      </c>
      <c r="F265" s="36"/>
      <c r="G265" s="36"/>
      <c r="H265" s="36"/>
      <c r="I265" s="36"/>
      <c r="J265" s="37"/>
    </row>
    <row r="266">
      <c r="A266" s="29" t="s">
        <v>81</v>
      </c>
      <c r="B266" s="35"/>
      <c r="C266" s="36"/>
      <c r="D266" s="36"/>
      <c r="E266" s="43" t="s">
        <v>860</v>
      </c>
      <c r="F266" s="36"/>
      <c r="G266" s="36"/>
      <c r="H266" s="36"/>
      <c r="I266" s="36"/>
      <c r="J266" s="37"/>
    </row>
    <row r="267">
      <c r="A267" s="29" t="s">
        <v>36</v>
      </c>
      <c r="B267" s="35"/>
      <c r="C267" s="36"/>
      <c r="D267" s="36"/>
      <c r="E267" s="41" t="s">
        <v>31</v>
      </c>
      <c r="F267" s="36"/>
      <c r="G267" s="36"/>
      <c r="H267" s="36"/>
      <c r="I267" s="36"/>
      <c r="J267" s="37"/>
    </row>
    <row r="268">
      <c r="A268" s="29" t="s">
        <v>29</v>
      </c>
      <c r="B268" s="29">
        <v>64</v>
      </c>
      <c r="C268" s="30" t="s">
        <v>861</v>
      </c>
      <c r="D268" s="29" t="s">
        <v>31</v>
      </c>
      <c r="E268" s="31" t="s">
        <v>862</v>
      </c>
      <c r="F268" s="32" t="s">
        <v>101</v>
      </c>
      <c r="G268" s="33">
        <v>1.8999999999999999</v>
      </c>
      <c r="H268" s="33">
        <v>0</v>
      </c>
      <c r="I268" s="33">
        <f>ROUND(G268*H268,P4)</f>
        <v>0</v>
      </c>
      <c r="J268" s="29"/>
      <c r="O268" s="34">
        <f>I268*0.21</f>
        <v>0</v>
      </c>
      <c r="P268">
        <v>3</v>
      </c>
    </row>
    <row r="269">
      <c r="A269" s="29" t="s">
        <v>34</v>
      </c>
      <c r="B269" s="35"/>
      <c r="C269" s="36"/>
      <c r="D269" s="36"/>
      <c r="E269" s="41" t="s">
        <v>31</v>
      </c>
      <c r="F269" s="36"/>
      <c r="G269" s="36"/>
      <c r="H269" s="36"/>
      <c r="I269" s="36"/>
      <c r="J269" s="37"/>
    </row>
    <row r="270">
      <c r="A270" s="29" t="s">
        <v>81</v>
      </c>
      <c r="B270" s="35"/>
      <c r="C270" s="36"/>
      <c r="D270" s="36"/>
      <c r="E270" s="43" t="s">
        <v>863</v>
      </c>
      <c r="F270" s="36"/>
      <c r="G270" s="36"/>
      <c r="H270" s="36"/>
      <c r="I270" s="36"/>
      <c r="J270" s="37"/>
    </row>
    <row r="271">
      <c r="A271" s="29" t="s">
        <v>36</v>
      </c>
      <c r="B271" s="35"/>
      <c r="C271" s="36"/>
      <c r="D271" s="36"/>
      <c r="E271" s="41" t="s">
        <v>31</v>
      </c>
      <c r="F271" s="36"/>
      <c r="G271" s="36"/>
      <c r="H271" s="36"/>
      <c r="I271" s="36"/>
      <c r="J271" s="37"/>
    </row>
    <row r="272">
      <c r="A272" s="29" t="s">
        <v>29</v>
      </c>
      <c r="B272" s="29">
        <v>65</v>
      </c>
      <c r="C272" s="30" t="s">
        <v>864</v>
      </c>
      <c r="D272" s="29" t="s">
        <v>31</v>
      </c>
      <c r="E272" s="31" t="s">
        <v>865</v>
      </c>
      <c r="F272" s="32" t="s">
        <v>101</v>
      </c>
      <c r="G272" s="33">
        <v>6.4699999999999998</v>
      </c>
      <c r="H272" s="33">
        <v>0</v>
      </c>
      <c r="I272" s="33">
        <f>ROUND(G272*H272,P4)</f>
        <v>0</v>
      </c>
      <c r="J272" s="29"/>
      <c r="O272" s="34">
        <f>I272*0.21</f>
        <v>0</v>
      </c>
      <c r="P272">
        <v>3</v>
      </c>
    </row>
    <row r="273">
      <c r="A273" s="29" t="s">
        <v>34</v>
      </c>
      <c r="B273" s="35"/>
      <c r="C273" s="36"/>
      <c r="D273" s="36"/>
      <c r="E273" s="31" t="s">
        <v>866</v>
      </c>
      <c r="F273" s="36"/>
      <c r="G273" s="36"/>
      <c r="H273" s="36"/>
      <c r="I273" s="36"/>
      <c r="J273" s="37"/>
    </row>
    <row r="274" ht="45">
      <c r="A274" s="29" t="s">
        <v>81</v>
      </c>
      <c r="B274" s="35"/>
      <c r="C274" s="36"/>
      <c r="D274" s="36"/>
      <c r="E274" s="43" t="s">
        <v>867</v>
      </c>
      <c r="F274" s="36"/>
      <c r="G274" s="36"/>
      <c r="H274" s="36"/>
      <c r="I274" s="36"/>
      <c r="J274" s="37"/>
    </row>
    <row r="275">
      <c r="A275" s="29" t="s">
        <v>36</v>
      </c>
      <c r="B275" s="35"/>
      <c r="C275" s="36"/>
      <c r="D275" s="36"/>
      <c r="E275" s="41" t="s">
        <v>31</v>
      </c>
      <c r="F275" s="36"/>
      <c r="G275" s="36"/>
      <c r="H275" s="36"/>
      <c r="I275" s="36"/>
      <c r="J275" s="37"/>
    </row>
    <row r="276">
      <c r="A276" s="29" t="s">
        <v>29</v>
      </c>
      <c r="B276" s="29">
        <v>66</v>
      </c>
      <c r="C276" s="30" t="s">
        <v>868</v>
      </c>
      <c r="D276" s="29" t="s">
        <v>31</v>
      </c>
      <c r="E276" s="31" t="s">
        <v>869</v>
      </c>
      <c r="F276" s="32" t="s">
        <v>101</v>
      </c>
      <c r="G276" s="33">
        <v>0.71999999999999997</v>
      </c>
      <c r="H276" s="33">
        <v>0</v>
      </c>
      <c r="I276" s="33">
        <f>ROUND(G276*H276,P4)</f>
        <v>0</v>
      </c>
      <c r="J276" s="29"/>
      <c r="O276" s="34">
        <f>I276*0.21</f>
        <v>0</v>
      </c>
      <c r="P276">
        <v>3</v>
      </c>
    </row>
    <row r="277">
      <c r="A277" s="29" t="s">
        <v>34</v>
      </c>
      <c r="B277" s="35"/>
      <c r="C277" s="36"/>
      <c r="D277" s="36"/>
      <c r="E277" s="41" t="s">
        <v>31</v>
      </c>
      <c r="F277" s="36"/>
      <c r="G277" s="36"/>
      <c r="H277" s="36"/>
      <c r="I277" s="36"/>
      <c r="J277" s="37"/>
    </row>
    <row r="278">
      <c r="A278" s="29" t="s">
        <v>81</v>
      </c>
      <c r="B278" s="35"/>
      <c r="C278" s="36"/>
      <c r="D278" s="36"/>
      <c r="E278" s="43" t="s">
        <v>870</v>
      </c>
      <c r="F278" s="36"/>
      <c r="G278" s="36"/>
      <c r="H278" s="36"/>
      <c r="I278" s="36"/>
      <c r="J278" s="37"/>
    </row>
    <row r="279">
      <c r="A279" s="29" t="s">
        <v>36</v>
      </c>
      <c r="B279" s="35"/>
      <c r="C279" s="36"/>
      <c r="D279" s="36"/>
      <c r="E279" s="41" t="s">
        <v>31</v>
      </c>
      <c r="F279" s="36"/>
      <c r="G279" s="36"/>
      <c r="H279" s="36"/>
      <c r="I279" s="36"/>
      <c r="J279" s="37"/>
    </row>
    <row r="280">
      <c r="A280" s="29" t="s">
        <v>29</v>
      </c>
      <c r="B280" s="29">
        <v>67</v>
      </c>
      <c r="C280" s="30" t="s">
        <v>871</v>
      </c>
      <c r="D280" s="29" t="s">
        <v>31</v>
      </c>
      <c r="E280" s="31" t="s">
        <v>872</v>
      </c>
      <c r="F280" s="32" t="s">
        <v>339</v>
      </c>
      <c r="G280" s="33">
        <v>4</v>
      </c>
      <c r="H280" s="33">
        <v>0</v>
      </c>
      <c r="I280" s="33">
        <f>ROUND(G280*H280,P4)</f>
        <v>0</v>
      </c>
      <c r="J280" s="29"/>
      <c r="O280" s="34">
        <f>I280*0.21</f>
        <v>0</v>
      </c>
      <c r="P280">
        <v>3</v>
      </c>
    </row>
    <row r="281">
      <c r="A281" s="29" t="s">
        <v>34</v>
      </c>
      <c r="B281" s="35"/>
      <c r="C281" s="36"/>
      <c r="D281" s="36"/>
      <c r="E281" s="41" t="s">
        <v>31</v>
      </c>
      <c r="F281" s="36"/>
      <c r="G281" s="36"/>
      <c r="H281" s="36"/>
      <c r="I281" s="36"/>
      <c r="J281" s="37"/>
    </row>
    <row r="282">
      <c r="A282" s="29" t="s">
        <v>81</v>
      </c>
      <c r="B282" s="35"/>
      <c r="C282" s="36"/>
      <c r="D282" s="36"/>
      <c r="E282" s="43" t="s">
        <v>873</v>
      </c>
      <c r="F282" s="36"/>
      <c r="G282" s="36"/>
      <c r="H282" s="36"/>
      <c r="I282" s="36"/>
      <c r="J282" s="37"/>
    </row>
    <row r="283">
      <c r="A283" s="29" t="s">
        <v>36</v>
      </c>
      <c r="B283" s="35"/>
      <c r="C283" s="36"/>
      <c r="D283" s="36"/>
      <c r="E283" s="41" t="s">
        <v>31</v>
      </c>
      <c r="F283" s="36"/>
      <c r="G283" s="36"/>
      <c r="H283" s="36"/>
      <c r="I283" s="36"/>
      <c r="J283" s="37"/>
    </row>
    <row r="284">
      <c r="A284" s="29" t="s">
        <v>29</v>
      </c>
      <c r="B284" s="29">
        <v>68</v>
      </c>
      <c r="C284" s="30" t="s">
        <v>874</v>
      </c>
      <c r="D284" s="29" t="s">
        <v>31</v>
      </c>
      <c r="E284" s="31" t="s">
        <v>875</v>
      </c>
      <c r="F284" s="32" t="s">
        <v>339</v>
      </c>
      <c r="G284" s="33">
        <v>1</v>
      </c>
      <c r="H284" s="33">
        <v>0</v>
      </c>
      <c r="I284" s="33">
        <f>ROUND(G284*H284,P4)</f>
        <v>0</v>
      </c>
      <c r="J284" s="29"/>
      <c r="O284" s="34">
        <f>I284*0.21</f>
        <v>0</v>
      </c>
      <c r="P284">
        <v>3</v>
      </c>
    </row>
    <row r="285">
      <c r="A285" s="29" t="s">
        <v>34</v>
      </c>
      <c r="B285" s="35"/>
      <c r="C285" s="36"/>
      <c r="D285" s="36"/>
      <c r="E285" s="41" t="s">
        <v>31</v>
      </c>
      <c r="F285" s="36"/>
      <c r="G285" s="36"/>
      <c r="H285" s="36"/>
      <c r="I285" s="36"/>
      <c r="J285" s="37"/>
    </row>
    <row r="286">
      <c r="A286" s="29" t="s">
        <v>81</v>
      </c>
      <c r="B286" s="35"/>
      <c r="C286" s="36"/>
      <c r="D286" s="36"/>
      <c r="E286" s="43" t="s">
        <v>876</v>
      </c>
      <c r="F286" s="36"/>
      <c r="G286" s="36"/>
      <c r="H286" s="36"/>
      <c r="I286" s="36"/>
      <c r="J286" s="37"/>
    </row>
    <row r="287">
      <c r="A287" s="29" t="s">
        <v>36</v>
      </c>
      <c r="B287" s="35"/>
      <c r="C287" s="36"/>
      <c r="D287" s="36"/>
      <c r="E287" s="41" t="s">
        <v>31</v>
      </c>
      <c r="F287" s="36"/>
      <c r="G287" s="36"/>
      <c r="H287" s="36"/>
      <c r="I287" s="36"/>
      <c r="J287" s="37"/>
    </row>
    <row r="288">
      <c r="A288" s="29" t="s">
        <v>29</v>
      </c>
      <c r="B288" s="29">
        <v>69</v>
      </c>
      <c r="C288" s="30" t="s">
        <v>877</v>
      </c>
      <c r="D288" s="29" t="s">
        <v>31</v>
      </c>
      <c r="E288" s="31" t="s">
        <v>878</v>
      </c>
      <c r="F288" s="32" t="s">
        <v>339</v>
      </c>
      <c r="G288" s="33">
        <v>2</v>
      </c>
      <c r="H288" s="33">
        <v>0</v>
      </c>
      <c r="I288" s="33">
        <f>ROUND(G288*H288,P4)</f>
        <v>0</v>
      </c>
      <c r="J288" s="29"/>
      <c r="O288" s="34">
        <f>I288*0.21</f>
        <v>0</v>
      </c>
      <c r="P288">
        <v>3</v>
      </c>
    </row>
    <row r="289">
      <c r="A289" s="29" t="s">
        <v>34</v>
      </c>
      <c r="B289" s="35"/>
      <c r="C289" s="36"/>
      <c r="D289" s="36"/>
      <c r="E289" s="41" t="s">
        <v>31</v>
      </c>
      <c r="F289" s="36"/>
      <c r="G289" s="36"/>
      <c r="H289" s="36"/>
      <c r="I289" s="36"/>
      <c r="J289" s="37"/>
    </row>
    <row r="290">
      <c r="A290" s="29" t="s">
        <v>81</v>
      </c>
      <c r="B290" s="35"/>
      <c r="C290" s="36"/>
      <c r="D290" s="36"/>
      <c r="E290" s="43" t="s">
        <v>879</v>
      </c>
      <c r="F290" s="36"/>
      <c r="G290" s="36"/>
      <c r="H290" s="36"/>
      <c r="I290" s="36"/>
      <c r="J290" s="37"/>
    </row>
    <row r="291">
      <c r="A291" s="29" t="s">
        <v>36</v>
      </c>
      <c r="B291" s="35"/>
      <c r="C291" s="36"/>
      <c r="D291" s="36"/>
      <c r="E291" s="41" t="s">
        <v>31</v>
      </c>
      <c r="F291" s="36"/>
      <c r="G291" s="36"/>
      <c r="H291" s="36"/>
      <c r="I291" s="36"/>
      <c r="J291" s="37"/>
    </row>
    <row r="292">
      <c r="A292" s="29" t="s">
        <v>29</v>
      </c>
      <c r="B292" s="29">
        <v>70</v>
      </c>
      <c r="C292" s="30" t="s">
        <v>880</v>
      </c>
      <c r="D292" s="29" t="s">
        <v>31</v>
      </c>
      <c r="E292" s="31" t="s">
        <v>881</v>
      </c>
      <c r="F292" s="32" t="s">
        <v>339</v>
      </c>
      <c r="G292" s="33">
        <v>2</v>
      </c>
      <c r="H292" s="33">
        <v>0</v>
      </c>
      <c r="I292" s="33">
        <f>ROUND(G292*H292,P4)</f>
        <v>0</v>
      </c>
      <c r="J292" s="29"/>
      <c r="O292" s="34">
        <f>I292*0.21</f>
        <v>0</v>
      </c>
      <c r="P292">
        <v>3</v>
      </c>
    </row>
    <row r="293">
      <c r="A293" s="29" t="s">
        <v>34</v>
      </c>
      <c r="B293" s="35"/>
      <c r="C293" s="36"/>
      <c r="D293" s="36"/>
      <c r="E293" s="41" t="s">
        <v>31</v>
      </c>
      <c r="F293" s="36"/>
      <c r="G293" s="36"/>
      <c r="H293" s="36"/>
      <c r="I293" s="36"/>
      <c r="J293" s="37"/>
    </row>
    <row r="294">
      <c r="A294" s="29" t="s">
        <v>81</v>
      </c>
      <c r="B294" s="35"/>
      <c r="C294" s="36"/>
      <c r="D294" s="36"/>
      <c r="E294" s="43" t="s">
        <v>879</v>
      </c>
      <c r="F294" s="36"/>
      <c r="G294" s="36"/>
      <c r="H294" s="36"/>
      <c r="I294" s="36"/>
      <c r="J294" s="37"/>
    </row>
    <row r="295">
      <c r="A295" s="29" t="s">
        <v>36</v>
      </c>
      <c r="B295" s="35"/>
      <c r="C295" s="36"/>
      <c r="D295" s="36"/>
      <c r="E295" s="41" t="s">
        <v>31</v>
      </c>
      <c r="F295" s="36"/>
      <c r="G295" s="36"/>
      <c r="H295" s="36"/>
      <c r="I295" s="36"/>
      <c r="J295" s="37"/>
    </row>
    <row r="296">
      <c r="A296" s="29" t="s">
        <v>29</v>
      </c>
      <c r="B296" s="29">
        <v>71</v>
      </c>
      <c r="C296" s="30" t="s">
        <v>882</v>
      </c>
      <c r="D296" s="29" t="s">
        <v>31</v>
      </c>
      <c r="E296" s="31" t="s">
        <v>883</v>
      </c>
      <c r="F296" s="32" t="s">
        <v>95</v>
      </c>
      <c r="G296" s="33">
        <v>47.859999999999999</v>
      </c>
      <c r="H296" s="33">
        <v>0</v>
      </c>
      <c r="I296" s="33">
        <f>ROUND(G296*H296,P4)</f>
        <v>0</v>
      </c>
      <c r="J296" s="29"/>
      <c r="O296" s="34">
        <f>I296*0.21</f>
        <v>0</v>
      </c>
      <c r="P296">
        <v>3</v>
      </c>
    </row>
    <row r="297">
      <c r="A297" s="29" t="s">
        <v>34</v>
      </c>
      <c r="B297" s="35"/>
      <c r="C297" s="36"/>
      <c r="D297" s="36"/>
      <c r="E297" s="41" t="s">
        <v>31</v>
      </c>
      <c r="F297" s="36"/>
      <c r="G297" s="36"/>
      <c r="H297" s="36"/>
      <c r="I297" s="36"/>
      <c r="J297" s="37"/>
    </row>
    <row r="298" ht="45">
      <c r="A298" s="29" t="s">
        <v>81</v>
      </c>
      <c r="B298" s="35"/>
      <c r="C298" s="36"/>
      <c r="D298" s="36"/>
      <c r="E298" s="43" t="s">
        <v>884</v>
      </c>
      <c r="F298" s="36"/>
      <c r="G298" s="36"/>
      <c r="H298" s="36"/>
      <c r="I298" s="36"/>
      <c r="J298" s="37"/>
    </row>
    <row r="299">
      <c r="A299" s="29" t="s">
        <v>36</v>
      </c>
      <c r="B299" s="35"/>
      <c r="C299" s="36"/>
      <c r="D299" s="36"/>
      <c r="E299" s="41" t="s">
        <v>31</v>
      </c>
      <c r="F299" s="36"/>
      <c r="G299" s="36"/>
      <c r="H299" s="36"/>
      <c r="I299" s="36"/>
      <c r="J299" s="37"/>
    </row>
    <row r="300" ht="30">
      <c r="A300" s="29" t="s">
        <v>29</v>
      </c>
      <c r="B300" s="29">
        <v>72</v>
      </c>
      <c r="C300" s="30" t="s">
        <v>885</v>
      </c>
      <c r="D300" s="29" t="s">
        <v>31</v>
      </c>
      <c r="E300" s="31" t="s">
        <v>886</v>
      </c>
      <c r="F300" s="32" t="s">
        <v>339</v>
      </c>
      <c r="G300" s="33">
        <v>3</v>
      </c>
      <c r="H300" s="33">
        <v>0</v>
      </c>
      <c r="I300" s="33">
        <f>ROUND(G300*H300,P4)</f>
        <v>0</v>
      </c>
      <c r="J300" s="29"/>
      <c r="O300" s="34">
        <f>I300*0.21</f>
        <v>0</v>
      </c>
      <c r="P300">
        <v>3</v>
      </c>
    </row>
    <row r="301">
      <c r="A301" s="29" t="s">
        <v>34</v>
      </c>
      <c r="B301" s="35"/>
      <c r="C301" s="36"/>
      <c r="D301" s="36"/>
      <c r="E301" s="41" t="s">
        <v>31</v>
      </c>
      <c r="F301" s="36"/>
      <c r="G301" s="36"/>
      <c r="H301" s="36"/>
      <c r="I301" s="36"/>
      <c r="J301" s="37"/>
    </row>
    <row r="302">
      <c r="A302" s="29" t="s">
        <v>81</v>
      </c>
      <c r="B302" s="35"/>
      <c r="C302" s="36"/>
      <c r="D302" s="36"/>
      <c r="E302" s="43" t="s">
        <v>887</v>
      </c>
      <c r="F302" s="36"/>
      <c r="G302" s="36"/>
      <c r="H302" s="36"/>
      <c r="I302" s="36"/>
      <c r="J302" s="37"/>
    </row>
    <row r="303">
      <c r="A303" s="29" t="s">
        <v>36</v>
      </c>
      <c r="B303" s="35"/>
      <c r="C303" s="36"/>
      <c r="D303" s="36"/>
      <c r="E303" s="41" t="s">
        <v>31</v>
      </c>
      <c r="F303" s="36"/>
      <c r="G303" s="36"/>
      <c r="H303" s="36"/>
      <c r="I303" s="36"/>
      <c r="J303" s="37"/>
    </row>
    <row r="304" ht="30">
      <c r="A304" s="29" t="s">
        <v>29</v>
      </c>
      <c r="B304" s="29">
        <v>73</v>
      </c>
      <c r="C304" s="30" t="s">
        <v>888</v>
      </c>
      <c r="D304" s="29" t="s">
        <v>31</v>
      </c>
      <c r="E304" s="31" t="s">
        <v>889</v>
      </c>
      <c r="F304" s="32" t="s">
        <v>339</v>
      </c>
      <c r="G304" s="33">
        <v>3</v>
      </c>
      <c r="H304" s="33">
        <v>0</v>
      </c>
      <c r="I304" s="33">
        <f>ROUND(G304*H304,P4)</f>
        <v>0</v>
      </c>
      <c r="J304" s="29"/>
      <c r="O304" s="34">
        <f>I304*0.21</f>
        <v>0</v>
      </c>
      <c r="P304">
        <v>3</v>
      </c>
    </row>
    <row r="305">
      <c r="A305" s="29" t="s">
        <v>34</v>
      </c>
      <c r="B305" s="35"/>
      <c r="C305" s="36"/>
      <c r="D305" s="36"/>
      <c r="E305" s="41" t="s">
        <v>31</v>
      </c>
      <c r="F305" s="36"/>
      <c r="G305" s="36"/>
      <c r="H305" s="36"/>
      <c r="I305" s="36"/>
      <c r="J305" s="37"/>
    </row>
    <row r="306">
      <c r="A306" s="29" t="s">
        <v>81</v>
      </c>
      <c r="B306" s="35"/>
      <c r="C306" s="36"/>
      <c r="D306" s="36"/>
      <c r="E306" s="43" t="s">
        <v>887</v>
      </c>
      <c r="F306" s="36"/>
      <c r="G306" s="36"/>
      <c r="H306" s="36"/>
      <c r="I306" s="36"/>
      <c r="J306" s="37"/>
    </row>
    <row r="307">
      <c r="A307" s="29" t="s">
        <v>36</v>
      </c>
      <c r="B307" s="35"/>
      <c r="C307" s="36"/>
      <c r="D307" s="36"/>
      <c r="E307" s="41" t="s">
        <v>31</v>
      </c>
      <c r="F307" s="36"/>
      <c r="G307" s="36"/>
      <c r="H307" s="36"/>
      <c r="I307" s="36"/>
      <c r="J307" s="37"/>
    </row>
    <row r="308">
      <c r="A308" s="29" t="s">
        <v>29</v>
      </c>
      <c r="B308" s="29">
        <v>74</v>
      </c>
      <c r="C308" s="30" t="s">
        <v>890</v>
      </c>
      <c r="D308" s="29" t="s">
        <v>31</v>
      </c>
      <c r="E308" s="31" t="s">
        <v>891</v>
      </c>
      <c r="F308" s="32" t="s">
        <v>339</v>
      </c>
      <c r="G308" s="33">
        <v>14</v>
      </c>
      <c r="H308" s="33">
        <v>0</v>
      </c>
      <c r="I308" s="33">
        <f>ROUND(G308*H308,P4)</f>
        <v>0</v>
      </c>
      <c r="J308" s="29"/>
      <c r="O308" s="34">
        <f>I308*0.21</f>
        <v>0</v>
      </c>
      <c r="P308">
        <v>3</v>
      </c>
    </row>
    <row r="309">
      <c r="A309" s="29" t="s">
        <v>34</v>
      </c>
      <c r="B309" s="35"/>
      <c r="C309" s="36"/>
      <c r="D309" s="36"/>
      <c r="E309" s="41" t="s">
        <v>31</v>
      </c>
      <c r="F309" s="36"/>
      <c r="G309" s="36"/>
      <c r="H309" s="36"/>
      <c r="I309" s="36"/>
      <c r="J309" s="37"/>
    </row>
    <row r="310" ht="30">
      <c r="A310" s="29" t="s">
        <v>81</v>
      </c>
      <c r="B310" s="35"/>
      <c r="C310" s="36"/>
      <c r="D310" s="36"/>
      <c r="E310" s="43" t="s">
        <v>892</v>
      </c>
      <c r="F310" s="36"/>
      <c r="G310" s="36"/>
      <c r="H310" s="36"/>
      <c r="I310" s="36"/>
      <c r="J310" s="37"/>
    </row>
    <row r="311">
      <c r="A311" s="29" t="s">
        <v>36</v>
      </c>
      <c r="B311" s="35"/>
      <c r="C311" s="36"/>
      <c r="D311" s="36"/>
      <c r="E311" s="41" t="s">
        <v>31</v>
      </c>
      <c r="F311" s="36"/>
      <c r="G311" s="36"/>
      <c r="H311" s="36"/>
      <c r="I311" s="36"/>
      <c r="J311" s="37"/>
    </row>
    <row r="312">
      <c r="A312" s="23" t="s">
        <v>26</v>
      </c>
      <c r="B312" s="24"/>
      <c r="C312" s="25" t="s">
        <v>893</v>
      </c>
      <c r="D312" s="26"/>
      <c r="E312" s="23" t="s">
        <v>894</v>
      </c>
      <c r="F312" s="26"/>
      <c r="G312" s="26"/>
      <c r="H312" s="26"/>
      <c r="I312" s="27">
        <f>SUMIFS(I313:I316,A313:A316,"P")</f>
        <v>0</v>
      </c>
      <c r="J312" s="28"/>
    </row>
    <row r="313">
      <c r="A313" s="29" t="s">
        <v>29</v>
      </c>
      <c r="B313" s="29">
        <v>75</v>
      </c>
      <c r="C313" s="30" t="s">
        <v>895</v>
      </c>
      <c r="D313" s="29" t="s">
        <v>31</v>
      </c>
      <c r="E313" s="31" t="s">
        <v>896</v>
      </c>
      <c r="F313" s="32" t="s">
        <v>339</v>
      </c>
      <c r="G313" s="33">
        <v>1</v>
      </c>
      <c r="H313" s="33">
        <v>0</v>
      </c>
      <c r="I313" s="33">
        <f>ROUND(G313*H313,P4)</f>
        <v>0</v>
      </c>
      <c r="J313" s="29"/>
      <c r="O313" s="34">
        <f>I313*0.21</f>
        <v>0</v>
      </c>
      <c r="P313">
        <v>3</v>
      </c>
    </row>
    <row r="314">
      <c r="A314" s="29" t="s">
        <v>34</v>
      </c>
      <c r="B314" s="35"/>
      <c r="C314" s="36"/>
      <c r="D314" s="36"/>
      <c r="E314" s="41" t="s">
        <v>31</v>
      </c>
      <c r="F314" s="36"/>
      <c r="G314" s="36"/>
      <c r="H314" s="36"/>
      <c r="I314" s="36"/>
      <c r="J314" s="37"/>
    </row>
    <row r="315">
      <c r="A315" s="29" t="s">
        <v>81</v>
      </c>
      <c r="B315" s="35"/>
      <c r="C315" s="36"/>
      <c r="D315" s="36"/>
      <c r="E315" s="43" t="s">
        <v>897</v>
      </c>
      <c r="F315" s="36"/>
      <c r="G315" s="36"/>
      <c r="H315" s="36"/>
      <c r="I315" s="36"/>
      <c r="J315" s="37"/>
    </row>
    <row r="316">
      <c r="A316" s="29" t="s">
        <v>36</v>
      </c>
      <c r="B316" s="35"/>
      <c r="C316" s="36"/>
      <c r="D316" s="36"/>
      <c r="E316" s="41" t="s">
        <v>31</v>
      </c>
      <c r="F316" s="36"/>
      <c r="G316" s="36"/>
      <c r="H316" s="36"/>
      <c r="I316" s="36"/>
      <c r="J316" s="37"/>
    </row>
    <row r="317">
      <c r="A317" s="23" t="s">
        <v>26</v>
      </c>
      <c r="B317" s="24"/>
      <c r="C317" s="25" t="s">
        <v>898</v>
      </c>
      <c r="D317" s="26"/>
      <c r="E317" s="23" t="s">
        <v>899</v>
      </c>
      <c r="F317" s="26"/>
      <c r="G317" s="26"/>
      <c r="H317" s="26"/>
      <c r="I317" s="27">
        <f>SUMIFS(I318:I337,A318:A337,"P")</f>
        <v>0</v>
      </c>
      <c r="J317" s="28"/>
    </row>
    <row r="318">
      <c r="A318" s="29" t="s">
        <v>29</v>
      </c>
      <c r="B318" s="29">
        <v>76</v>
      </c>
      <c r="C318" s="30" t="s">
        <v>900</v>
      </c>
      <c r="D318" s="29" t="s">
        <v>31</v>
      </c>
      <c r="E318" s="31" t="s">
        <v>901</v>
      </c>
      <c r="F318" s="32" t="s">
        <v>101</v>
      </c>
      <c r="G318" s="33">
        <v>0.35999999999999999</v>
      </c>
      <c r="H318" s="33">
        <v>0</v>
      </c>
      <c r="I318" s="33">
        <f>ROUND(G318*H318,P4)</f>
        <v>0</v>
      </c>
      <c r="J318" s="29"/>
      <c r="O318" s="34">
        <f>I318*0.21</f>
        <v>0</v>
      </c>
      <c r="P318">
        <v>3</v>
      </c>
    </row>
    <row r="319">
      <c r="A319" s="29" t="s">
        <v>34</v>
      </c>
      <c r="B319" s="35"/>
      <c r="C319" s="36"/>
      <c r="D319" s="36"/>
      <c r="E319" s="41" t="s">
        <v>31</v>
      </c>
      <c r="F319" s="36"/>
      <c r="G319" s="36"/>
      <c r="H319" s="36"/>
      <c r="I319" s="36"/>
      <c r="J319" s="37"/>
    </row>
    <row r="320">
      <c r="A320" s="29" t="s">
        <v>81</v>
      </c>
      <c r="B320" s="35"/>
      <c r="C320" s="36"/>
      <c r="D320" s="36"/>
      <c r="E320" s="43" t="s">
        <v>902</v>
      </c>
      <c r="F320" s="36"/>
      <c r="G320" s="36"/>
      <c r="H320" s="36"/>
      <c r="I320" s="36"/>
      <c r="J320" s="37"/>
    </row>
    <row r="321">
      <c r="A321" s="29" t="s">
        <v>36</v>
      </c>
      <c r="B321" s="35"/>
      <c r="C321" s="36"/>
      <c r="D321" s="36"/>
      <c r="E321" s="41" t="s">
        <v>31</v>
      </c>
      <c r="F321" s="36"/>
      <c r="G321" s="36"/>
      <c r="H321" s="36"/>
      <c r="I321" s="36"/>
      <c r="J321" s="37"/>
    </row>
    <row r="322">
      <c r="A322" s="29" t="s">
        <v>29</v>
      </c>
      <c r="B322" s="29">
        <v>77</v>
      </c>
      <c r="C322" s="30" t="s">
        <v>903</v>
      </c>
      <c r="D322" s="29" t="s">
        <v>31</v>
      </c>
      <c r="E322" s="31" t="s">
        <v>904</v>
      </c>
      <c r="F322" s="32" t="s">
        <v>101</v>
      </c>
      <c r="G322" s="33">
        <v>0.050000000000000003</v>
      </c>
      <c r="H322" s="33">
        <v>0</v>
      </c>
      <c r="I322" s="33">
        <f>ROUND(G322*H322,P4)</f>
        <v>0</v>
      </c>
      <c r="J322" s="29"/>
      <c r="O322" s="34">
        <f>I322*0.21</f>
        <v>0</v>
      </c>
      <c r="P322">
        <v>3</v>
      </c>
    </row>
    <row r="323">
      <c r="A323" s="29" t="s">
        <v>34</v>
      </c>
      <c r="B323" s="35"/>
      <c r="C323" s="36"/>
      <c r="D323" s="36"/>
      <c r="E323" s="41" t="s">
        <v>31</v>
      </c>
      <c r="F323" s="36"/>
      <c r="G323" s="36"/>
      <c r="H323" s="36"/>
      <c r="I323" s="36"/>
      <c r="J323" s="37"/>
    </row>
    <row r="324">
      <c r="A324" s="29" t="s">
        <v>81</v>
      </c>
      <c r="B324" s="35"/>
      <c r="C324" s="36"/>
      <c r="D324" s="36"/>
      <c r="E324" s="43" t="s">
        <v>905</v>
      </c>
      <c r="F324" s="36"/>
      <c r="G324" s="36"/>
      <c r="H324" s="36"/>
      <c r="I324" s="36"/>
      <c r="J324" s="37"/>
    </row>
    <row r="325">
      <c r="A325" s="29" t="s">
        <v>36</v>
      </c>
      <c r="B325" s="35"/>
      <c r="C325" s="36"/>
      <c r="D325" s="36"/>
      <c r="E325" s="41" t="s">
        <v>31</v>
      </c>
      <c r="F325" s="36"/>
      <c r="G325" s="36"/>
      <c r="H325" s="36"/>
      <c r="I325" s="36"/>
      <c r="J325" s="37"/>
    </row>
    <row r="326">
      <c r="A326" s="29" t="s">
        <v>29</v>
      </c>
      <c r="B326" s="29">
        <v>78</v>
      </c>
      <c r="C326" s="30" t="s">
        <v>906</v>
      </c>
      <c r="D326" s="29" t="s">
        <v>31</v>
      </c>
      <c r="E326" s="31" t="s">
        <v>907</v>
      </c>
      <c r="F326" s="32" t="s">
        <v>339</v>
      </c>
      <c r="G326" s="33">
        <v>1</v>
      </c>
      <c r="H326" s="33">
        <v>0</v>
      </c>
      <c r="I326" s="33">
        <f>ROUND(G326*H326,P4)</f>
        <v>0</v>
      </c>
      <c r="J326" s="29"/>
      <c r="O326" s="34">
        <f>I326*0.21</f>
        <v>0</v>
      </c>
      <c r="P326">
        <v>3</v>
      </c>
    </row>
    <row r="327">
      <c r="A327" s="29" t="s">
        <v>34</v>
      </c>
      <c r="B327" s="35"/>
      <c r="C327" s="36"/>
      <c r="D327" s="36"/>
      <c r="E327" s="41" t="s">
        <v>31</v>
      </c>
      <c r="F327" s="36"/>
      <c r="G327" s="36"/>
      <c r="H327" s="36"/>
      <c r="I327" s="36"/>
      <c r="J327" s="37"/>
    </row>
    <row r="328">
      <c r="A328" s="29" t="s">
        <v>81</v>
      </c>
      <c r="B328" s="35"/>
      <c r="C328" s="36"/>
      <c r="D328" s="36"/>
      <c r="E328" s="43" t="s">
        <v>908</v>
      </c>
      <c r="F328" s="36"/>
      <c r="G328" s="36"/>
      <c r="H328" s="36"/>
      <c r="I328" s="36"/>
      <c r="J328" s="37"/>
    </row>
    <row r="329">
      <c r="A329" s="29" t="s">
        <v>36</v>
      </c>
      <c r="B329" s="35"/>
      <c r="C329" s="36"/>
      <c r="D329" s="36"/>
      <c r="E329" s="41" t="s">
        <v>31</v>
      </c>
      <c r="F329" s="36"/>
      <c r="G329" s="36"/>
      <c r="H329" s="36"/>
      <c r="I329" s="36"/>
      <c r="J329" s="37"/>
    </row>
    <row r="330">
      <c r="A330" s="29" t="s">
        <v>29</v>
      </c>
      <c r="B330" s="29">
        <v>79</v>
      </c>
      <c r="C330" s="30" t="s">
        <v>909</v>
      </c>
      <c r="D330" s="29" t="s">
        <v>31</v>
      </c>
      <c r="E330" s="31" t="s">
        <v>910</v>
      </c>
      <c r="F330" s="32" t="s">
        <v>190</v>
      </c>
      <c r="G330" s="33">
        <v>6.7000000000000002</v>
      </c>
      <c r="H330" s="33">
        <v>0</v>
      </c>
      <c r="I330" s="33">
        <f>ROUND(G330*H330,P4)</f>
        <v>0</v>
      </c>
      <c r="J330" s="29"/>
      <c r="O330" s="34">
        <f>I330*0.21</f>
        <v>0</v>
      </c>
      <c r="P330">
        <v>3</v>
      </c>
    </row>
    <row r="331">
      <c r="A331" s="29" t="s">
        <v>34</v>
      </c>
      <c r="B331" s="35"/>
      <c r="C331" s="36"/>
      <c r="D331" s="36"/>
      <c r="E331" s="41" t="s">
        <v>31</v>
      </c>
      <c r="F331" s="36"/>
      <c r="G331" s="36"/>
      <c r="H331" s="36"/>
      <c r="I331" s="36"/>
      <c r="J331" s="37"/>
    </row>
    <row r="332" ht="30">
      <c r="A332" s="29" t="s">
        <v>81</v>
      </c>
      <c r="B332" s="35"/>
      <c r="C332" s="36"/>
      <c r="D332" s="36"/>
      <c r="E332" s="43" t="s">
        <v>911</v>
      </c>
      <c r="F332" s="36"/>
      <c r="G332" s="36"/>
      <c r="H332" s="36"/>
      <c r="I332" s="36"/>
      <c r="J332" s="37"/>
    </row>
    <row r="333">
      <c r="A333" s="29" t="s">
        <v>36</v>
      </c>
      <c r="B333" s="35"/>
      <c r="C333" s="36"/>
      <c r="D333" s="36"/>
      <c r="E333" s="41" t="s">
        <v>31</v>
      </c>
      <c r="F333" s="36"/>
      <c r="G333" s="36"/>
      <c r="H333" s="36"/>
      <c r="I333" s="36"/>
      <c r="J333" s="37"/>
    </row>
    <row r="334">
      <c r="A334" s="29" t="s">
        <v>29</v>
      </c>
      <c r="B334" s="29">
        <v>80</v>
      </c>
      <c r="C334" s="30" t="s">
        <v>912</v>
      </c>
      <c r="D334" s="29" t="s">
        <v>31</v>
      </c>
      <c r="E334" s="31" t="s">
        <v>913</v>
      </c>
      <c r="F334" s="32" t="s">
        <v>339</v>
      </c>
      <c r="G334" s="33">
        <v>4</v>
      </c>
      <c r="H334" s="33">
        <v>0</v>
      </c>
      <c r="I334" s="33">
        <f>ROUND(G334*H334,P4)</f>
        <v>0</v>
      </c>
      <c r="J334" s="29"/>
      <c r="O334" s="34">
        <f>I334*0.21</f>
        <v>0</v>
      </c>
      <c r="P334">
        <v>3</v>
      </c>
    </row>
    <row r="335">
      <c r="A335" s="29" t="s">
        <v>34</v>
      </c>
      <c r="B335" s="35"/>
      <c r="C335" s="36"/>
      <c r="D335" s="36"/>
      <c r="E335" s="41" t="s">
        <v>31</v>
      </c>
      <c r="F335" s="36"/>
      <c r="G335" s="36"/>
      <c r="H335" s="36"/>
      <c r="I335" s="36"/>
      <c r="J335" s="37"/>
    </row>
    <row r="336" ht="30">
      <c r="A336" s="29" t="s">
        <v>81</v>
      </c>
      <c r="B336" s="35"/>
      <c r="C336" s="36"/>
      <c r="D336" s="36"/>
      <c r="E336" s="43" t="s">
        <v>914</v>
      </c>
      <c r="F336" s="36"/>
      <c r="G336" s="36"/>
      <c r="H336" s="36"/>
      <c r="I336" s="36"/>
      <c r="J336" s="37"/>
    </row>
    <row r="337">
      <c r="A337" s="29" t="s">
        <v>36</v>
      </c>
      <c r="B337" s="35"/>
      <c r="C337" s="36"/>
      <c r="D337" s="36"/>
      <c r="E337" s="41" t="s">
        <v>31</v>
      </c>
      <c r="F337" s="36"/>
      <c r="G337" s="36"/>
      <c r="H337" s="36"/>
      <c r="I337" s="36"/>
      <c r="J337" s="37"/>
    </row>
    <row r="338">
      <c r="A338" s="23" t="s">
        <v>26</v>
      </c>
      <c r="B338" s="24"/>
      <c r="C338" s="25" t="s">
        <v>539</v>
      </c>
      <c r="D338" s="26"/>
      <c r="E338" s="23" t="s">
        <v>540</v>
      </c>
      <c r="F338" s="26"/>
      <c r="G338" s="26"/>
      <c r="H338" s="26"/>
      <c r="I338" s="27">
        <f>SUMIFS(I339:I341,A339:A341,"P")</f>
        <v>0</v>
      </c>
      <c r="J338" s="28"/>
    </row>
    <row r="339">
      <c r="A339" s="29" t="s">
        <v>29</v>
      </c>
      <c r="B339" s="29">
        <v>84</v>
      </c>
      <c r="C339" s="30" t="s">
        <v>541</v>
      </c>
      <c r="D339" s="29" t="s">
        <v>31</v>
      </c>
      <c r="E339" s="31" t="s">
        <v>915</v>
      </c>
      <c r="F339" s="32" t="s">
        <v>79</v>
      </c>
      <c r="G339" s="33">
        <v>240.19999999999999</v>
      </c>
      <c r="H339" s="33">
        <v>0</v>
      </c>
      <c r="I339" s="33">
        <f>ROUND(G339*H339,P4)</f>
        <v>0</v>
      </c>
      <c r="J339" s="29"/>
      <c r="O339" s="34">
        <f>I339*0.21</f>
        <v>0</v>
      </c>
      <c r="P339">
        <v>3</v>
      </c>
    </row>
    <row r="340">
      <c r="A340" s="29" t="s">
        <v>34</v>
      </c>
      <c r="B340" s="35"/>
      <c r="C340" s="36"/>
      <c r="D340" s="36"/>
      <c r="E340" s="41" t="s">
        <v>31</v>
      </c>
      <c r="F340" s="36"/>
      <c r="G340" s="36"/>
      <c r="H340" s="36"/>
      <c r="I340" s="36"/>
      <c r="J340" s="37"/>
    </row>
    <row r="341">
      <c r="A341" s="29" t="s">
        <v>36</v>
      </c>
      <c r="B341" s="35"/>
      <c r="C341" s="36"/>
      <c r="D341" s="36"/>
      <c r="E341" s="41" t="s">
        <v>31</v>
      </c>
      <c r="F341" s="36"/>
      <c r="G341" s="36"/>
      <c r="H341" s="36"/>
      <c r="I341" s="36"/>
      <c r="J341" s="37"/>
    </row>
    <row r="342">
      <c r="A342" s="23" t="s">
        <v>26</v>
      </c>
      <c r="B342" s="24"/>
      <c r="C342" s="25" t="s">
        <v>543</v>
      </c>
      <c r="D342" s="26"/>
      <c r="E342" s="23" t="s">
        <v>544</v>
      </c>
      <c r="F342" s="26"/>
      <c r="G342" s="26"/>
      <c r="H342" s="26"/>
      <c r="I342" s="27">
        <f>SUMIFS(I343:I354,A343:A354,"P")</f>
        <v>0</v>
      </c>
      <c r="J342" s="28"/>
    </row>
    <row r="343">
      <c r="A343" s="29" t="s">
        <v>29</v>
      </c>
      <c r="B343" s="29">
        <v>81</v>
      </c>
      <c r="C343" s="30" t="s">
        <v>916</v>
      </c>
      <c r="D343" s="29" t="s">
        <v>31</v>
      </c>
      <c r="E343" s="31" t="s">
        <v>917</v>
      </c>
      <c r="F343" s="32" t="s">
        <v>79</v>
      </c>
      <c r="G343" s="33">
        <v>14.369999999999999</v>
      </c>
      <c r="H343" s="33">
        <v>0</v>
      </c>
      <c r="I343" s="33">
        <f>ROUND(G343*H343,P4)</f>
        <v>0</v>
      </c>
      <c r="J343" s="29"/>
      <c r="O343" s="34">
        <f>I343*0.21</f>
        <v>0</v>
      </c>
      <c r="P343">
        <v>3</v>
      </c>
    </row>
    <row r="344">
      <c r="A344" s="29" t="s">
        <v>34</v>
      </c>
      <c r="B344" s="35"/>
      <c r="C344" s="36"/>
      <c r="D344" s="36"/>
      <c r="E344" s="41" t="s">
        <v>31</v>
      </c>
      <c r="F344" s="36"/>
      <c r="G344" s="36"/>
      <c r="H344" s="36"/>
      <c r="I344" s="36"/>
      <c r="J344" s="37"/>
    </row>
    <row r="345" ht="90">
      <c r="A345" s="29" t="s">
        <v>81</v>
      </c>
      <c r="B345" s="35"/>
      <c r="C345" s="36"/>
      <c r="D345" s="36"/>
      <c r="E345" s="43" t="s">
        <v>918</v>
      </c>
      <c r="F345" s="36"/>
      <c r="G345" s="36"/>
      <c r="H345" s="36"/>
      <c r="I345" s="36"/>
      <c r="J345" s="37"/>
    </row>
    <row r="346">
      <c r="A346" s="29" t="s">
        <v>36</v>
      </c>
      <c r="B346" s="35"/>
      <c r="C346" s="36"/>
      <c r="D346" s="36"/>
      <c r="E346" s="41" t="s">
        <v>31</v>
      </c>
      <c r="F346" s="36"/>
      <c r="G346" s="36"/>
      <c r="H346" s="36"/>
      <c r="I346" s="36"/>
      <c r="J346" s="37"/>
    </row>
    <row r="347">
      <c r="A347" s="29" t="s">
        <v>29</v>
      </c>
      <c r="B347" s="29">
        <v>82</v>
      </c>
      <c r="C347" s="30" t="s">
        <v>919</v>
      </c>
      <c r="D347" s="29" t="s">
        <v>31</v>
      </c>
      <c r="E347" s="31" t="s">
        <v>920</v>
      </c>
      <c r="F347" s="32" t="s">
        <v>79</v>
      </c>
      <c r="G347" s="33">
        <v>273.23000000000002</v>
      </c>
      <c r="H347" s="33">
        <v>0</v>
      </c>
      <c r="I347" s="33">
        <f>ROUND(G347*H347,P4)</f>
        <v>0</v>
      </c>
      <c r="J347" s="29"/>
      <c r="O347" s="34">
        <f>I347*0.21</f>
        <v>0</v>
      </c>
      <c r="P347">
        <v>3</v>
      </c>
    </row>
    <row r="348">
      <c r="A348" s="29" t="s">
        <v>34</v>
      </c>
      <c r="B348" s="35"/>
      <c r="C348" s="36"/>
      <c r="D348" s="36"/>
      <c r="E348" s="41" t="s">
        <v>31</v>
      </c>
      <c r="F348" s="36"/>
      <c r="G348" s="36"/>
      <c r="H348" s="36"/>
      <c r="I348" s="36"/>
      <c r="J348" s="37"/>
    </row>
    <row r="349">
      <c r="A349" s="29" t="s">
        <v>81</v>
      </c>
      <c r="B349" s="35"/>
      <c r="C349" s="36"/>
      <c r="D349" s="36"/>
      <c r="E349" s="43" t="s">
        <v>921</v>
      </c>
      <c r="F349" s="36"/>
      <c r="G349" s="36"/>
      <c r="H349" s="36"/>
      <c r="I349" s="36"/>
      <c r="J349" s="37"/>
    </row>
    <row r="350">
      <c r="A350" s="29" t="s">
        <v>36</v>
      </c>
      <c r="B350" s="35"/>
      <c r="C350" s="36"/>
      <c r="D350" s="36"/>
      <c r="E350" s="41" t="s">
        <v>31</v>
      </c>
      <c r="F350" s="36"/>
      <c r="G350" s="36"/>
      <c r="H350" s="36"/>
      <c r="I350" s="36"/>
      <c r="J350" s="37"/>
    </row>
    <row r="351">
      <c r="A351" s="29" t="s">
        <v>29</v>
      </c>
      <c r="B351" s="29">
        <v>83</v>
      </c>
      <c r="C351" s="30" t="s">
        <v>922</v>
      </c>
      <c r="D351" s="29" t="s">
        <v>31</v>
      </c>
      <c r="E351" s="31" t="s">
        <v>923</v>
      </c>
      <c r="F351" s="32" t="s">
        <v>79</v>
      </c>
      <c r="G351" s="33">
        <v>10.67</v>
      </c>
      <c r="H351" s="33">
        <v>0</v>
      </c>
      <c r="I351" s="33">
        <f>ROUND(G351*H351,P4)</f>
        <v>0</v>
      </c>
      <c r="J351" s="29"/>
      <c r="O351" s="34">
        <f>I351*0.21</f>
        <v>0</v>
      </c>
      <c r="P351">
        <v>3</v>
      </c>
    </row>
    <row r="352">
      <c r="A352" s="29" t="s">
        <v>34</v>
      </c>
      <c r="B352" s="35"/>
      <c r="C352" s="36"/>
      <c r="D352" s="36"/>
      <c r="E352" s="41" t="s">
        <v>31</v>
      </c>
      <c r="F352" s="36"/>
      <c r="G352" s="36"/>
      <c r="H352" s="36"/>
      <c r="I352" s="36"/>
      <c r="J352" s="37"/>
    </row>
    <row r="353" ht="60">
      <c r="A353" s="29" t="s">
        <v>81</v>
      </c>
      <c r="B353" s="35"/>
      <c r="C353" s="36"/>
      <c r="D353" s="36"/>
      <c r="E353" s="43" t="s">
        <v>924</v>
      </c>
      <c r="F353" s="36"/>
      <c r="G353" s="36"/>
      <c r="H353" s="36"/>
      <c r="I353" s="36"/>
      <c r="J353" s="37"/>
    </row>
    <row r="354">
      <c r="A354" s="29" t="s">
        <v>36</v>
      </c>
      <c r="B354" s="38"/>
      <c r="C354" s="39"/>
      <c r="D354" s="39"/>
      <c r="E354" s="42" t="s">
        <v>31</v>
      </c>
      <c r="F354" s="39"/>
      <c r="G354" s="39"/>
      <c r="H354" s="39"/>
      <c r="I354" s="39"/>
      <c r="J354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925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926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925</v>
      </c>
      <c r="D5" s="13"/>
      <c r="E5" s="14" t="s">
        <v>927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29</v>
      </c>
      <c r="B10" s="29">
        <v>1</v>
      </c>
      <c r="C10" s="30" t="s">
        <v>676</v>
      </c>
      <c r="D10" s="29" t="s">
        <v>241</v>
      </c>
      <c r="E10" s="31" t="s">
        <v>677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 ht="240">
      <c r="A11" s="29" t="s">
        <v>34</v>
      </c>
      <c r="B11" s="35"/>
      <c r="C11" s="36"/>
      <c r="D11" s="36"/>
      <c r="E11" s="31" t="s">
        <v>678</v>
      </c>
      <c r="F11" s="36"/>
      <c r="G11" s="36"/>
      <c r="H11" s="36"/>
      <c r="I11" s="36"/>
      <c r="J11" s="37"/>
    </row>
    <row r="12">
      <c r="A12" s="29" t="s">
        <v>81</v>
      </c>
      <c r="B12" s="35"/>
      <c r="C12" s="36"/>
      <c r="D12" s="36"/>
      <c r="E12" s="43" t="s">
        <v>346</v>
      </c>
      <c r="F12" s="36"/>
      <c r="G12" s="36"/>
      <c r="H12" s="36"/>
      <c r="I12" s="36"/>
      <c r="J12" s="37"/>
    </row>
    <row r="13" ht="30">
      <c r="A13" s="29" t="s">
        <v>36</v>
      </c>
      <c r="B13" s="38"/>
      <c r="C13" s="39"/>
      <c r="D13" s="39"/>
      <c r="E13" s="31" t="s">
        <v>679</v>
      </c>
      <c r="F13" s="39"/>
      <c r="G13" s="39"/>
      <c r="H13" s="39"/>
      <c r="I13" s="39"/>
      <c r="J13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928</v>
      </c>
      <c r="I3" s="16">
        <f>SUMIFS(I10:I64,A10:A64,"SD")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926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929</v>
      </c>
      <c r="D5" s="13"/>
      <c r="E5" s="14" t="s">
        <v>930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928</v>
      </c>
      <c r="D6" s="13"/>
      <c r="E6" s="14" t="s">
        <v>931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>
      <c r="A11" s="29" t="s">
        <v>29</v>
      </c>
      <c r="B11" s="29">
        <v>1</v>
      </c>
      <c r="C11" s="30" t="s">
        <v>77</v>
      </c>
      <c r="D11" s="29" t="s">
        <v>7</v>
      </c>
      <c r="E11" s="31" t="s">
        <v>78</v>
      </c>
      <c r="F11" s="32" t="s">
        <v>79</v>
      </c>
      <c r="G11" s="33">
        <v>40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30">
      <c r="A12" s="29" t="s">
        <v>34</v>
      </c>
      <c r="B12" s="35"/>
      <c r="C12" s="36"/>
      <c r="D12" s="36"/>
      <c r="E12" s="31" t="s">
        <v>932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933</v>
      </c>
      <c r="F13" s="36"/>
      <c r="G13" s="36"/>
      <c r="H13" s="36"/>
      <c r="I13" s="36"/>
      <c r="J13" s="37"/>
    </row>
    <row r="14" ht="30">
      <c r="A14" s="29" t="s">
        <v>36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9" t="s">
        <v>29</v>
      </c>
      <c r="B15" s="29">
        <v>2</v>
      </c>
      <c r="C15" s="30" t="s">
        <v>77</v>
      </c>
      <c r="D15" s="29" t="s">
        <v>49</v>
      </c>
      <c r="E15" s="31" t="s">
        <v>78</v>
      </c>
      <c r="F15" s="32" t="s">
        <v>79</v>
      </c>
      <c r="G15" s="33">
        <v>400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31" t="s">
        <v>396</v>
      </c>
      <c r="F16" s="36"/>
      <c r="G16" s="36"/>
      <c r="H16" s="36"/>
      <c r="I16" s="36"/>
      <c r="J16" s="37"/>
    </row>
    <row r="17">
      <c r="A17" s="29" t="s">
        <v>81</v>
      </c>
      <c r="B17" s="35"/>
      <c r="C17" s="36"/>
      <c r="D17" s="36"/>
      <c r="E17" s="43" t="s">
        <v>934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83</v>
      </c>
      <c r="F18" s="36"/>
      <c r="G18" s="36"/>
      <c r="H18" s="36"/>
      <c r="I18" s="36"/>
      <c r="J18" s="37"/>
    </row>
    <row r="19">
      <c r="A19" s="23" t="s">
        <v>26</v>
      </c>
      <c r="B19" s="24"/>
      <c r="C19" s="25" t="s">
        <v>74</v>
      </c>
      <c r="D19" s="26"/>
      <c r="E19" s="23" t="s">
        <v>92</v>
      </c>
      <c r="F19" s="26"/>
      <c r="G19" s="26"/>
      <c r="H19" s="26"/>
      <c r="I19" s="27">
        <f>SUMIFS(I20:I31,A20:A31,"P")</f>
        <v>0</v>
      </c>
      <c r="J19" s="28"/>
    </row>
    <row r="20">
      <c r="A20" s="29" t="s">
        <v>29</v>
      </c>
      <c r="B20" s="29">
        <v>3</v>
      </c>
      <c r="C20" s="30" t="s">
        <v>195</v>
      </c>
      <c r="D20" s="29" t="s">
        <v>281</v>
      </c>
      <c r="E20" s="31" t="s">
        <v>196</v>
      </c>
      <c r="F20" s="32" t="s">
        <v>101</v>
      </c>
      <c r="G20" s="33">
        <v>62.759999999999998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 ht="45">
      <c r="A21" s="29" t="s">
        <v>34</v>
      </c>
      <c r="B21" s="35"/>
      <c r="C21" s="36"/>
      <c r="D21" s="36"/>
      <c r="E21" s="31" t="s">
        <v>935</v>
      </c>
      <c r="F21" s="36"/>
      <c r="G21" s="36"/>
      <c r="H21" s="36"/>
      <c r="I21" s="36"/>
      <c r="J21" s="37"/>
    </row>
    <row r="22" ht="30">
      <c r="A22" s="29" t="s">
        <v>81</v>
      </c>
      <c r="B22" s="35"/>
      <c r="C22" s="36"/>
      <c r="D22" s="36"/>
      <c r="E22" s="43" t="s">
        <v>936</v>
      </c>
      <c r="F22" s="36"/>
      <c r="G22" s="36"/>
      <c r="H22" s="36"/>
      <c r="I22" s="36"/>
      <c r="J22" s="37"/>
    </row>
    <row r="23" ht="90">
      <c r="A23" s="29" t="s">
        <v>36</v>
      </c>
      <c r="B23" s="35"/>
      <c r="C23" s="36"/>
      <c r="D23" s="36"/>
      <c r="E23" s="31" t="s">
        <v>173</v>
      </c>
      <c r="F23" s="36"/>
      <c r="G23" s="36"/>
      <c r="H23" s="36"/>
      <c r="I23" s="36"/>
      <c r="J23" s="37"/>
    </row>
    <row r="24">
      <c r="A24" s="29" t="s">
        <v>29</v>
      </c>
      <c r="B24" s="29">
        <v>4</v>
      </c>
      <c r="C24" s="30" t="s">
        <v>937</v>
      </c>
      <c r="D24" s="29" t="s">
        <v>31</v>
      </c>
      <c r="E24" s="31" t="s">
        <v>938</v>
      </c>
      <c r="F24" s="32" t="s">
        <v>101</v>
      </c>
      <c r="G24" s="33">
        <v>20</v>
      </c>
      <c r="H24" s="33">
        <v>0</v>
      </c>
      <c r="I24" s="33">
        <f>ROUND(G24*H24,P4)</f>
        <v>0</v>
      </c>
      <c r="J24" s="29"/>
      <c r="O24" s="34">
        <f>I24*0.21</f>
        <v>0</v>
      </c>
      <c r="P24">
        <v>3</v>
      </c>
    </row>
    <row r="25" ht="45">
      <c r="A25" s="29" t="s">
        <v>34</v>
      </c>
      <c r="B25" s="35"/>
      <c r="C25" s="36"/>
      <c r="D25" s="36"/>
      <c r="E25" s="31" t="s">
        <v>207</v>
      </c>
      <c r="F25" s="36"/>
      <c r="G25" s="36"/>
      <c r="H25" s="36"/>
      <c r="I25" s="36"/>
      <c r="J25" s="37"/>
    </row>
    <row r="26" ht="30">
      <c r="A26" s="29" t="s">
        <v>81</v>
      </c>
      <c r="B26" s="35"/>
      <c r="C26" s="36"/>
      <c r="D26" s="36"/>
      <c r="E26" s="43" t="s">
        <v>939</v>
      </c>
      <c r="F26" s="36"/>
      <c r="G26" s="36"/>
      <c r="H26" s="36"/>
      <c r="I26" s="36"/>
      <c r="J26" s="37"/>
    </row>
    <row r="27" ht="90">
      <c r="A27" s="29" t="s">
        <v>36</v>
      </c>
      <c r="B27" s="35"/>
      <c r="C27" s="36"/>
      <c r="D27" s="36"/>
      <c r="E27" s="31" t="s">
        <v>209</v>
      </c>
      <c r="F27" s="36"/>
      <c r="G27" s="36"/>
      <c r="H27" s="36"/>
      <c r="I27" s="36"/>
      <c r="J27" s="37"/>
    </row>
    <row r="28">
      <c r="A28" s="29" t="s">
        <v>29</v>
      </c>
      <c r="B28" s="29">
        <v>5</v>
      </c>
      <c r="C28" s="30" t="s">
        <v>210</v>
      </c>
      <c r="D28" s="29" t="s">
        <v>31</v>
      </c>
      <c r="E28" s="31" t="s">
        <v>211</v>
      </c>
      <c r="F28" s="32" t="s">
        <v>190</v>
      </c>
      <c r="G28" s="33">
        <v>400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 ht="45">
      <c r="A29" s="29" t="s">
        <v>34</v>
      </c>
      <c r="B29" s="35"/>
      <c r="C29" s="36"/>
      <c r="D29" s="36"/>
      <c r="E29" s="31" t="s">
        <v>212</v>
      </c>
      <c r="F29" s="36"/>
      <c r="G29" s="36"/>
      <c r="H29" s="36"/>
      <c r="I29" s="36"/>
      <c r="J29" s="37"/>
    </row>
    <row r="30">
      <c r="A30" s="29" t="s">
        <v>81</v>
      </c>
      <c r="B30" s="35"/>
      <c r="C30" s="36"/>
      <c r="D30" s="36"/>
      <c r="E30" s="43" t="s">
        <v>940</v>
      </c>
      <c r="F30" s="36"/>
      <c r="G30" s="36"/>
      <c r="H30" s="36"/>
      <c r="I30" s="36"/>
      <c r="J30" s="37"/>
    </row>
    <row r="31" ht="90">
      <c r="A31" s="29" t="s">
        <v>36</v>
      </c>
      <c r="B31" s="35"/>
      <c r="C31" s="36"/>
      <c r="D31" s="36"/>
      <c r="E31" s="31" t="s">
        <v>209</v>
      </c>
      <c r="F31" s="36"/>
      <c r="G31" s="36"/>
      <c r="H31" s="36"/>
      <c r="I31" s="36"/>
      <c r="J31" s="37"/>
    </row>
    <row r="32">
      <c r="A32" s="23" t="s">
        <v>26</v>
      </c>
      <c r="B32" s="24"/>
      <c r="C32" s="25" t="s">
        <v>273</v>
      </c>
      <c r="D32" s="26"/>
      <c r="E32" s="23" t="s">
        <v>274</v>
      </c>
      <c r="F32" s="26"/>
      <c r="G32" s="26"/>
      <c r="H32" s="26"/>
      <c r="I32" s="27">
        <f>SUMIFS(I33:I47,A33:A47,"P")</f>
        <v>0</v>
      </c>
      <c r="J32" s="28"/>
    </row>
    <row r="33">
      <c r="A33" s="29" t="s">
        <v>29</v>
      </c>
      <c r="B33" s="29">
        <v>6</v>
      </c>
      <c r="C33" s="30" t="s">
        <v>941</v>
      </c>
      <c r="D33" s="29" t="s">
        <v>31</v>
      </c>
      <c r="E33" s="31" t="s">
        <v>942</v>
      </c>
      <c r="F33" s="32" t="s">
        <v>95</v>
      </c>
      <c r="G33" s="33">
        <v>200</v>
      </c>
      <c r="H33" s="33">
        <v>0</v>
      </c>
      <c r="I33" s="33">
        <f>ROUND(G33*H33,P4)</f>
        <v>0</v>
      </c>
      <c r="J33" s="29"/>
      <c r="O33" s="34">
        <f>I33*0.21</f>
        <v>0</v>
      </c>
      <c r="P33">
        <v>3</v>
      </c>
    </row>
    <row r="34" ht="30">
      <c r="A34" s="29" t="s">
        <v>34</v>
      </c>
      <c r="B34" s="35"/>
      <c r="C34" s="36"/>
      <c r="D34" s="36"/>
      <c r="E34" s="31" t="s">
        <v>943</v>
      </c>
      <c r="F34" s="36"/>
      <c r="G34" s="36"/>
      <c r="H34" s="36"/>
      <c r="I34" s="36"/>
      <c r="J34" s="37"/>
    </row>
    <row r="35">
      <c r="A35" s="29" t="s">
        <v>81</v>
      </c>
      <c r="B35" s="35"/>
      <c r="C35" s="36"/>
      <c r="D35" s="36"/>
      <c r="E35" s="43" t="s">
        <v>944</v>
      </c>
      <c r="F35" s="36"/>
      <c r="G35" s="36"/>
      <c r="H35" s="36"/>
      <c r="I35" s="36"/>
      <c r="J35" s="37"/>
    </row>
    <row r="36" ht="120">
      <c r="A36" s="29" t="s">
        <v>36</v>
      </c>
      <c r="B36" s="35"/>
      <c r="C36" s="36"/>
      <c r="D36" s="36"/>
      <c r="E36" s="31" t="s">
        <v>945</v>
      </c>
      <c r="F36" s="36"/>
      <c r="G36" s="36"/>
      <c r="H36" s="36"/>
      <c r="I36" s="36"/>
      <c r="J36" s="37"/>
    </row>
    <row r="37">
      <c r="A37" s="29" t="s">
        <v>29</v>
      </c>
      <c r="B37" s="29">
        <v>7</v>
      </c>
      <c r="C37" s="30" t="s">
        <v>946</v>
      </c>
      <c r="D37" s="29" t="s">
        <v>31</v>
      </c>
      <c r="E37" s="31" t="s">
        <v>947</v>
      </c>
      <c r="F37" s="32" t="s">
        <v>95</v>
      </c>
      <c r="G37" s="33">
        <v>1046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 ht="30">
      <c r="A38" s="29" t="s">
        <v>34</v>
      </c>
      <c r="B38" s="35"/>
      <c r="C38" s="36"/>
      <c r="D38" s="36"/>
      <c r="E38" s="31" t="s">
        <v>948</v>
      </c>
      <c r="F38" s="36"/>
      <c r="G38" s="36"/>
      <c r="H38" s="36"/>
      <c r="I38" s="36"/>
      <c r="J38" s="37"/>
    </row>
    <row r="39" ht="30">
      <c r="A39" s="29" t="s">
        <v>81</v>
      </c>
      <c r="B39" s="35"/>
      <c r="C39" s="36"/>
      <c r="D39" s="36"/>
      <c r="E39" s="43" t="s">
        <v>949</v>
      </c>
      <c r="F39" s="36"/>
      <c r="G39" s="36"/>
      <c r="H39" s="36"/>
      <c r="I39" s="36"/>
      <c r="J39" s="37"/>
    </row>
    <row r="40" ht="75">
      <c r="A40" s="29" t="s">
        <v>36</v>
      </c>
      <c r="B40" s="35"/>
      <c r="C40" s="36"/>
      <c r="D40" s="36"/>
      <c r="E40" s="31" t="s">
        <v>296</v>
      </c>
      <c r="F40" s="36"/>
      <c r="G40" s="36"/>
      <c r="H40" s="36"/>
      <c r="I40" s="36"/>
      <c r="J40" s="37"/>
    </row>
    <row r="41">
      <c r="A41" s="29" t="s">
        <v>29</v>
      </c>
      <c r="B41" s="29">
        <v>8</v>
      </c>
      <c r="C41" s="30" t="s">
        <v>950</v>
      </c>
      <c r="D41" s="29" t="s">
        <v>31</v>
      </c>
      <c r="E41" s="31" t="s">
        <v>951</v>
      </c>
      <c r="F41" s="32" t="s">
        <v>95</v>
      </c>
      <c r="G41" s="33">
        <v>1046</v>
      </c>
      <c r="H41" s="33">
        <v>0</v>
      </c>
      <c r="I41" s="33">
        <f>ROUND(G41*H41,P4)</f>
        <v>0</v>
      </c>
      <c r="J41" s="29"/>
      <c r="O41" s="34">
        <f>I41*0.21</f>
        <v>0</v>
      </c>
      <c r="P41">
        <v>3</v>
      </c>
    </row>
    <row r="42">
      <c r="A42" s="29" t="s">
        <v>34</v>
      </c>
      <c r="B42" s="35"/>
      <c r="C42" s="36"/>
      <c r="D42" s="36"/>
      <c r="E42" s="31" t="s">
        <v>952</v>
      </c>
      <c r="F42" s="36"/>
      <c r="G42" s="36"/>
      <c r="H42" s="36"/>
      <c r="I42" s="36"/>
      <c r="J42" s="37"/>
    </row>
    <row r="43" ht="30">
      <c r="A43" s="29" t="s">
        <v>81</v>
      </c>
      <c r="B43" s="35"/>
      <c r="C43" s="36"/>
      <c r="D43" s="36"/>
      <c r="E43" s="43" t="s">
        <v>949</v>
      </c>
      <c r="F43" s="36"/>
      <c r="G43" s="36"/>
      <c r="H43" s="36"/>
      <c r="I43" s="36"/>
      <c r="J43" s="37"/>
    </row>
    <row r="44" ht="165">
      <c r="A44" s="29" t="s">
        <v>36</v>
      </c>
      <c r="B44" s="35"/>
      <c r="C44" s="36"/>
      <c r="D44" s="36"/>
      <c r="E44" s="31" t="s">
        <v>311</v>
      </c>
      <c r="F44" s="36"/>
      <c r="G44" s="36"/>
      <c r="H44" s="36"/>
      <c r="I44" s="36"/>
      <c r="J44" s="37"/>
    </row>
    <row r="45">
      <c r="A45" s="29" t="s">
        <v>29</v>
      </c>
      <c r="B45" s="29">
        <v>13</v>
      </c>
      <c r="C45" s="30" t="s">
        <v>953</v>
      </c>
      <c r="D45" s="29" t="s">
        <v>31</v>
      </c>
      <c r="E45" s="31" t="s">
        <v>954</v>
      </c>
      <c r="F45" s="32" t="s">
        <v>79</v>
      </c>
      <c r="G45" s="33">
        <v>200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 ht="90">
      <c r="A46" s="29" t="s">
        <v>34</v>
      </c>
      <c r="B46" s="35"/>
      <c r="C46" s="36"/>
      <c r="D46" s="36"/>
      <c r="E46" s="31" t="s">
        <v>955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956</v>
      </c>
      <c r="F47" s="36"/>
      <c r="G47" s="36"/>
      <c r="H47" s="36"/>
      <c r="I47" s="36"/>
      <c r="J47" s="37"/>
    </row>
    <row r="48">
      <c r="A48" s="23" t="s">
        <v>26</v>
      </c>
      <c r="B48" s="24"/>
      <c r="C48" s="25" t="s">
        <v>136</v>
      </c>
      <c r="D48" s="26"/>
      <c r="E48" s="23" t="s">
        <v>137</v>
      </c>
      <c r="F48" s="26"/>
      <c r="G48" s="26"/>
      <c r="H48" s="26"/>
      <c r="I48" s="27">
        <f>SUMIFS(I49:I64,A49:A64,"P")</f>
        <v>0</v>
      </c>
      <c r="J48" s="28"/>
    </row>
    <row r="49">
      <c r="A49" s="29" t="s">
        <v>29</v>
      </c>
      <c r="B49" s="29">
        <v>9</v>
      </c>
      <c r="C49" s="30" t="s">
        <v>337</v>
      </c>
      <c r="D49" s="29" t="s">
        <v>31</v>
      </c>
      <c r="E49" s="31" t="s">
        <v>338</v>
      </c>
      <c r="F49" s="32" t="s">
        <v>339</v>
      </c>
      <c r="G49" s="33">
        <v>6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>
      <c r="A50" s="29" t="s">
        <v>34</v>
      </c>
      <c r="B50" s="35"/>
      <c r="C50" s="36"/>
      <c r="D50" s="36"/>
      <c r="E50" s="31" t="s">
        <v>957</v>
      </c>
      <c r="F50" s="36"/>
      <c r="G50" s="36"/>
      <c r="H50" s="36"/>
      <c r="I50" s="36"/>
      <c r="J50" s="37"/>
    </row>
    <row r="51">
      <c r="A51" s="29" t="s">
        <v>81</v>
      </c>
      <c r="B51" s="35"/>
      <c r="C51" s="36"/>
      <c r="D51" s="36"/>
      <c r="E51" s="43" t="s">
        <v>958</v>
      </c>
      <c r="F51" s="36"/>
      <c r="G51" s="36"/>
      <c r="H51" s="36"/>
      <c r="I51" s="36"/>
      <c r="J51" s="37"/>
    </row>
    <row r="52" ht="60">
      <c r="A52" s="29" t="s">
        <v>36</v>
      </c>
      <c r="B52" s="35"/>
      <c r="C52" s="36"/>
      <c r="D52" s="36"/>
      <c r="E52" s="31" t="s">
        <v>342</v>
      </c>
      <c r="F52" s="36"/>
      <c r="G52" s="36"/>
      <c r="H52" s="36"/>
      <c r="I52" s="36"/>
      <c r="J52" s="37"/>
    </row>
    <row r="53">
      <c r="A53" s="29" t="s">
        <v>29</v>
      </c>
      <c r="B53" s="29">
        <v>10</v>
      </c>
      <c r="C53" s="30" t="s">
        <v>337</v>
      </c>
      <c r="D53" s="29" t="s">
        <v>281</v>
      </c>
      <c r="E53" s="31" t="s">
        <v>338</v>
      </c>
      <c r="F53" s="32" t="s">
        <v>339</v>
      </c>
      <c r="G53" s="33">
        <v>2</v>
      </c>
      <c r="H53" s="33">
        <v>0</v>
      </c>
      <c r="I53" s="33">
        <f>ROUND(G53*H53,P4)</f>
        <v>0</v>
      </c>
      <c r="J53" s="29"/>
      <c r="O53" s="34">
        <f>I53*0.21</f>
        <v>0</v>
      </c>
      <c r="P53">
        <v>3</v>
      </c>
    </row>
    <row r="54">
      <c r="A54" s="29" t="s">
        <v>34</v>
      </c>
      <c r="B54" s="35"/>
      <c r="C54" s="36"/>
      <c r="D54" s="36"/>
      <c r="E54" s="31" t="s">
        <v>959</v>
      </c>
      <c r="F54" s="36"/>
      <c r="G54" s="36"/>
      <c r="H54" s="36"/>
      <c r="I54" s="36"/>
      <c r="J54" s="37"/>
    </row>
    <row r="55">
      <c r="A55" s="29" t="s">
        <v>81</v>
      </c>
      <c r="B55" s="35"/>
      <c r="C55" s="36"/>
      <c r="D55" s="36"/>
      <c r="E55" s="43" t="s">
        <v>351</v>
      </c>
      <c r="F55" s="36"/>
      <c r="G55" s="36"/>
      <c r="H55" s="36"/>
      <c r="I55" s="36"/>
      <c r="J55" s="37"/>
    </row>
    <row r="56" ht="60">
      <c r="A56" s="29" t="s">
        <v>36</v>
      </c>
      <c r="B56" s="35"/>
      <c r="C56" s="36"/>
      <c r="D56" s="36"/>
      <c r="E56" s="31" t="s">
        <v>342</v>
      </c>
      <c r="F56" s="36"/>
      <c r="G56" s="36"/>
      <c r="H56" s="36"/>
      <c r="I56" s="36"/>
      <c r="J56" s="37"/>
    </row>
    <row r="57" ht="30">
      <c r="A57" s="29" t="s">
        <v>29</v>
      </c>
      <c r="B57" s="29">
        <v>11</v>
      </c>
      <c r="C57" s="30" t="s">
        <v>361</v>
      </c>
      <c r="D57" s="29" t="s">
        <v>31</v>
      </c>
      <c r="E57" s="31" t="s">
        <v>362</v>
      </c>
      <c r="F57" s="32" t="s">
        <v>95</v>
      </c>
      <c r="G57" s="33">
        <v>53.159999999999997</v>
      </c>
      <c r="H57" s="33">
        <v>0</v>
      </c>
      <c r="I57" s="33">
        <f>ROUND(G57*H57,P4)</f>
        <v>0</v>
      </c>
      <c r="J57" s="29"/>
      <c r="O57" s="34">
        <f>I57*0.21</f>
        <v>0</v>
      </c>
      <c r="P57">
        <v>3</v>
      </c>
    </row>
    <row r="58">
      <c r="A58" s="29" t="s">
        <v>34</v>
      </c>
      <c r="B58" s="35"/>
      <c r="C58" s="36"/>
      <c r="D58" s="36"/>
      <c r="E58" s="41" t="s">
        <v>31</v>
      </c>
      <c r="F58" s="36"/>
      <c r="G58" s="36"/>
      <c r="H58" s="36"/>
      <c r="I58" s="36"/>
      <c r="J58" s="37"/>
    </row>
    <row r="59">
      <c r="A59" s="29" t="s">
        <v>81</v>
      </c>
      <c r="B59" s="35"/>
      <c r="C59" s="36"/>
      <c r="D59" s="36"/>
      <c r="E59" s="43" t="s">
        <v>960</v>
      </c>
      <c r="F59" s="36"/>
      <c r="G59" s="36"/>
      <c r="H59" s="36"/>
      <c r="I59" s="36"/>
      <c r="J59" s="37"/>
    </row>
    <row r="60" ht="60">
      <c r="A60" s="29" t="s">
        <v>36</v>
      </c>
      <c r="B60" s="35"/>
      <c r="C60" s="36"/>
      <c r="D60" s="36"/>
      <c r="E60" s="31" t="s">
        <v>364</v>
      </c>
      <c r="F60" s="36"/>
      <c r="G60" s="36"/>
      <c r="H60" s="36"/>
      <c r="I60" s="36"/>
      <c r="J60" s="37"/>
    </row>
    <row r="61" ht="30">
      <c r="A61" s="29" t="s">
        <v>29</v>
      </c>
      <c r="B61" s="29">
        <v>12</v>
      </c>
      <c r="C61" s="30" t="s">
        <v>365</v>
      </c>
      <c r="D61" s="29" t="s">
        <v>31</v>
      </c>
      <c r="E61" s="31" t="s">
        <v>366</v>
      </c>
      <c r="F61" s="32" t="s">
        <v>95</v>
      </c>
      <c r="G61" s="33">
        <v>53.159999999999997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31" t="s">
        <v>367</v>
      </c>
      <c r="F62" s="36"/>
      <c r="G62" s="36"/>
      <c r="H62" s="36"/>
      <c r="I62" s="36"/>
      <c r="J62" s="37"/>
    </row>
    <row r="63">
      <c r="A63" s="29" t="s">
        <v>81</v>
      </c>
      <c r="B63" s="35"/>
      <c r="C63" s="36"/>
      <c r="D63" s="36"/>
      <c r="E63" s="43" t="s">
        <v>960</v>
      </c>
      <c r="F63" s="36"/>
      <c r="G63" s="36"/>
      <c r="H63" s="36"/>
      <c r="I63" s="36"/>
      <c r="J63" s="37"/>
    </row>
    <row r="64" ht="60">
      <c r="A64" s="29" t="s">
        <v>36</v>
      </c>
      <c r="B64" s="38"/>
      <c r="C64" s="39"/>
      <c r="D64" s="39"/>
      <c r="E64" s="31" t="s">
        <v>364</v>
      </c>
      <c r="F64" s="39"/>
      <c r="G64" s="39"/>
      <c r="H64" s="39"/>
      <c r="I64" s="39"/>
      <c r="J64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961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926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929</v>
      </c>
      <c r="D5" s="13"/>
      <c r="E5" s="14" t="s">
        <v>930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961</v>
      </c>
      <c r="D6" s="13"/>
      <c r="E6" s="14" t="s">
        <v>962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74</v>
      </c>
      <c r="D10" s="26"/>
      <c r="E10" s="23" t="s">
        <v>92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195</v>
      </c>
      <c r="D11" s="29" t="s">
        <v>165</v>
      </c>
      <c r="E11" s="31" t="s">
        <v>196</v>
      </c>
      <c r="F11" s="32" t="s">
        <v>101</v>
      </c>
      <c r="G11" s="33">
        <v>29.289999999999999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135">
      <c r="A12" s="29" t="s">
        <v>34</v>
      </c>
      <c r="B12" s="35"/>
      <c r="C12" s="36"/>
      <c r="D12" s="36"/>
      <c r="E12" s="31" t="s">
        <v>963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964</v>
      </c>
      <c r="F13" s="36"/>
      <c r="G13" s="36"/>
      <c r="H13" s="36"/>
      <c r="I13" s="36"/>
      <c r="J13" s="37"/>
    </row>
    <row r="14" ht="90">
      <c r="A14" s="29" t="s">
        <v>36</v>
      </c>
      <c r="B14" s="35"/>
      <c r="C14" s="36"/>
      <c r="D14" s="36"/>
      <c r="E14" s="31" t="s">
        <v>173</v>
      </c>
      <c r="F14" s="36"/>
      <c r="G14" s="36"/>
      <c r="H14" s="36"/>
      <c r="I14" s="36"/>
      <c r="J14" s="37"/>
    </row>
    <row r="15">
      <c r="A15" s="23" t="s">
        <v>26</v>
      </c>
      <c r="B15" s="24"/>
      <c r="C15" s="25" t="s">
        <v>273</v>
      </c>
      <c r="D15" s="26"/>
      <c r="E15" s="23" t="s">
        <v>274</v>
      </c>
      <c r="F15" s="26"/>
      <c r="G15" s="26"/>
      <c r="H15" s="26"/>
      <c r="I15" s="27">
        <f>SUMIFS(I16:I23,A16:A23,"P")</f>
        <v>0</v>
      </c>
      <c r="J15" s="28"/>
    </row>
    <row r="16">
      <c r="A16" s="29" t="s">
        <v>29</v>
      </c>
      <c r="B16" s="29">
        <v>2</v>
      </c>
      <c r="C16" s="30" t="s">
        <v>292</v>
      </c>
      <c r="D16" s="29" t="s">
        <v>165</v>
      </c>
      <c r="E16" s="31" t="s">
        <v>293</v>
      </c>
      <c r="F16" s="32" t="s">
        <v>95</v>
      </c>
      <c r="G16" s="33">
        <v>418.39999999999998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 ht="120">
      <c r="A17" s="29" t="s">
        <v>34</v>
      </c>
      <c r="B17" s="35"/>
      <c r="C17" s="36"/>
      <c r="D17" s="36"/>
      <c r="E17" s="31" t="s">
        <v>965</v>
      </c>
      <c r="F17" s="36"/>
      <c r="G17" s="36"/>
      <c r="H17" s="36"/>
      <c r="I17" s="36"/>
      <c r="J17" s="37"/>
    </row>
    <row r="18">
      <c r="A18" s="29" t="s">
        <v>81</v>
      </c>
      <c r="B18" s="35"/>
      <c r="C18" s="36"/>
      <c r="D18" s="36"/>
      <c r="E18" s="43" t="s">
        <v>966</v>
      </c>
      <c r="F18" s="36"/>
      <c r="G18" s="36"/>
      <c r="H18" s="36"/>
      <c r="I18" s="36"/>
      <c r="J18" s="37"/>
    </row>
    <row r="19" ht="75">
      <c r="A19" s="29" t="s">
        <v>36</v>
      </c>
      <c r="B19" s="35"/>
      <c r="C19" s="36"/>
      <c r="D19" s="36"/>
      <c r="E19" s="31" t="s">
        <v>296</v>
      </c>
      <c r="F19" s="36"/>
      <c r="G19" s="36"/>
      <c r="H19" s="36"/>
      <c r="I19" s="36"/>
      <c r="J19" s="37"/>
    </row>
    <row r="20">
      <c r="A20" s="29" t="s">
        <v>29</v>
      </c>
      <c r="B20" s="29">
        <v>3</v>
      </c>
      <c r="C20" s="30" t="s">
        <v>624</v>
      </c>
      <c r="D20" s="29" t="s">
        <v>165</v>
      </c>
      <c r="E20" s="31" t="s">
        <v>625</v>
      </c>
      <c r="F20" s="32" t="s">
        <v>95</v>
      </c>
      <c r="G20" s="33">
        <v>418.39999999999998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 ht="105">
      <c r="A21" s="29" t="s">
        <v>34</v>
      </c>
      <c r="B21" s="35"/>
      <c r="C21" s="36"/>
      <c r="D21" s="36"/>
      <c r="E21" s="31" t="s">
        <v>967</v>
      </c>
      <c r="F21" s="36"/>
      <c r="G21" s="36"/>
      <c r="H21" s="36"/>
      <c r="I21" s="36"/>
      <c r="J21" s="37"/>
    </row>
    <row r="22">
      <c r="A22" s="29" t="s">
        <v>81</v>
      </c>
      <c r="B22" s="35"/>
      <c r="C22" s="36"/>
      <c r="D22" s="36"/>
      <c r="E22" s="43" t="s">
        <v>966</v>
      </c>
      <c r="F22" s="36"/>
      <c r="G22" s="36"/>
      <c r="H22" s="36"/>
      <c r="I22" s="36"/>
      <c r="J22" s="37"/>
    </row>
    <row r="23" ht="165">
      <c r="A23" s="29" t="s">
        <v>36</v>
      </c>
      <c r="B23" s="35"/>
      <c r="C23" s="36"/>
      <c r="D23" s="36"/>
      <c r="E23" s="31" t="s">
        <v>311</v>
      </c>
      <c r="F23" s="36"/>
      <c r="G23" s="36"/>
      <c r="H23" s="36"/>
      <c r="I23" s="36"/>
      <c r="J23" s="37"/>
    </row>
    <row r="24">
      <c r="A24" s="23" t="s">
        <v>26</v>
      </c>
      <c r="B24" s="24"/>
      <c r="C24" s="25" t="s">
        <v>136</v>
      </c>
      <c r="D24" s="26"/>
      <c r="E24" s="23" t="s">
        <v>137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462</v>
      </c>
      <c r="D25" s="29" t="s">
        <v>165</v>
      </c>
      <c r="E25" s="31" t="s">
        <v>463</v>
      </c>
      <c r="F25" s="32" t="s">
        <v>95</v>
      </c>
      <c r="G25" s="33">
        <v>418.39999999999998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120">
      <c r="A26" s="29" t="s">
        <v>34</v>
      </c>
      <c r="B26" s="35"/>
      <c r="C26" s="36"/>
      <c r="D26" s="36"/>
      <c r="E26" s="31" t="s">
        <v>965</v>
      </c>
      <c r="F26" s="36"/>
      <c r="G26" s="36"/>
      <c r="H26" s="36"/>
      <c r="I26" s="36"/>
      <c r="J26" s="37"/>
    </row>
    <row r="27">
      <c r="A27" s="29" t="s">
        <v>81</v>
      </c>
      <c r="B27" s="35"/>
      <c r="C27" s="36"/>
      <c r="D27" s="36"/>
      <c r="E27" s="43" t="s">
        <v>966</v>
      </c>
      <c r="F27" s="36"/>
      <c r="G27" s="36"/>
      <c r="H27" s="36"/>
      <c r="I27" s="36"/>
      <c r="J27" s="37"/>
    </row>
    <row r="28" ht="30">
      <c r="A28" s="29" t="s">
        <v>36</v>
      </c>
      <c r="B28" s="38"/>
      <c r="C28" s="39"/>
      <c r="D28" s="39"/>
      <c r="E28" s="31" t="s">
        <v>464</v>
      </c>
      <c r="F28" s="39"/>
      <c r="G28" s="39"/>
      <c r="H28" s="39"/>
      <c r="I28" s="39"/>
      <c r="J28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968</v>
      </c>
      <c r="I3" s="16">
        <f>SUMIFS(I10:I14,A10:A14,"SD")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926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929</v>
      </c>
      <c r="D5" s="13"/>
      <c r="E5" s="14" t="s">
        <v>930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968</v>
      </c>
      <c r="D6" s="13"/>
      <c r="E6" s="14" t="s">
        <v>969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273</v>
      </c>
      <c r="D10" s="26"/>
      <c r="E10" s="23" t="s">
        <v>274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467</v>
      </c>
      <c r="D11" s="29" t="s">
        <v>165</v>
      </c>
      <c r="E11" s="31" t="s">
        <v>468</v>
      </c>
      <c r="F11" s="32" t="s">
        <v>190</v>
      </c>
      <c r="G11" s="33">
        <v>150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120">
      <c r="A12" s="29" t="s">
        <v>34</v>
      </c>
      <c r="B12" s="35"/>
      <c r="C12" s="36"/>
      <c r="D12" s="36"/>
      <c r="E12" s="31" t="s">
        <v>970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971</v>
      </c>
      <c r="F13" s="36"/>
      <c r="G13" s="36"/>
      <c r="H13" s="36"/>
      <c r="I13" s="36"/>
      <c r="J13" s="37"/>
    </row>
    <row r="14" ht="60">
      <c r="A14" s="29" t="s">
        <v>36</v>
      </c>
      <c r="B14" s="38"/>
      <c r="C14" s="39"/>
      <c r="D14" s="39"/>
      <c r="E14" s="31" t="s">
        <v>336</v>
      </c>
      <c r="F14" s="39"/>
      <c r="G14" s="39"/>
      <c r="H14" s="39"/>
      <c r="I14" s="39"/>
      <c r="J14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SUMIFS(I9:I39,A9:A39,"SD")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50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SUMIFS(I10:I39,A10:A39,"P")</f>
        <v>0</v>
      </c>
      <c r="J9" s="28"/>
    </row>
    <row r="10" ht="30">
      <c r="A10" s="29" t="s">
        <v>29</v>
      </c>
      <c r="B10" s="29">
        <v>1</v>
      </c>
      <c r="C10" s="30" t="s">
        <v>51</v>
      </c>
      <c r="D10" s="29" t="s">
        <v>52</v>
      </c>
      <c r="E10" s="31" t="s">
        <v>53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54</v>
      </c>
      <c r="D13" s="29" t="s">
        <v>52</v>
      </c>
      <c r="E13" s="31" t="s">
        <v>55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3</v>
      </c>
      <c r="C16" s="30" t="s">
        <v>56</v>
      </c>
      <c r="D16" s="29" t="s">
        <v>52</v>
      </c>
      <c r="E16" s="31" t="s">
        <v>57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29</v>
      </c>
      <c r="B19" s="29">
        <v>4</v>
      </c>
      <c r="C19" s="30" t="s">
        <v>58</v>
      </c>
      <c r="D19" s="29" t="s">
        <v>52</v>
      </c>
      <c r="E19" s="31" t="s">
        <v>59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 ht="30">
      <c r="A20" s="29" t="s">
        <v>34</v>
      </c>
      <c r="B20" s="35"/>
      <c r="C20" s="36"/>
      <c r="D20" s="36"/>
      <c r="E20" s="31" t="s">
        <v>60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5</v>
      </c>
      <c r="C22" s="30" t="s">
        <v>61</v>
      </c>
      <c r="D22" s="29" t="s">
        <v>52</v>
      </c>
      <c r="E22" s="31" t="s">
        <v>62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 ht="30">
      <c r="A23" s="29" t="s">
        <v>34</v>
      </c>
      <c r="B23" s="35"/>
      <c r="C23" s="36"/>
      <c r="D23" s="36"/>
      <c r="E23" s="31" t="s">
        <v>60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6</v>
      </c>
      <c r="C25" s="30" t="s">
        <v>63</v>
      </c>
      <c r="D25" s="29" t="s">
        <v>52</v>
      </c>
      <c r="E25" s="31" t="s">
        <v>64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30">
      <c r="A28" s="29" t="s">
        <v>29</v>
      </c>
      <c r="B28" s="29">
        <v>7</v>
      </c>
      <c r="C28" s="30" t="s">
        <v>65</v>
      </c>
      <c r="D28" s="29" t="s">
        <v>52</v>
      </c>
      <c r="E28" s="31" t="s">
        <v>66</v>
      </c>
      <c r="F28" s="32" t="s">
        <v>33</v>
      </c>
      <c r="G28" s="33">
        <v>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>
      <c r="A29" s="29" t="s">
        <v>34</v>
      </c>
      <c r="B29" s="35"/>
      <c r="C29" s="36"/>
      <c r="D29" s="36"/>
      <c r="E29" s="41" t="s">
        <v>31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>
      <c r="A31" s="29" t="s">
        <v>29</v>
      </c>
      <c r="B31" s="29">
        <v>8</v>
      </c>
      <c r="C31" s="30" t="s">
        <v>67</v>
      </c>
      <c r="D31" s="29" t="s">
        <v>52</v>
      </c>
      <c r="E31" s="31" t="s">
        <v>68</v>
      </c>
      <c r="F31" s="32" t="s">
        <v>33</v>
      </c>
      <c r="G31" s="33">
        <v>1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36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30">
      <c r="A34" s="29" t="s">
        <v>29</v>
      </c>
      <c r="B34" s="29">
        <v>9</v>
      </c>
      <c r="C34" s="30" t="s">
        <v>69</v>
      </c>
      <c r="D34" s="29" t="s">
        <v>52</v>
      </c>
      <c r="E34" s="31" t="s">
        <v>70</v>
      </c>
      <c r="F34" s="32" t="s">
        <v>33</v>
      </c>
      <c r="G34" s="33">
        <v>1</v>
      </c>
      <c r="H34" s="33">
        <v>0</v>
      </c>
      <c r="I34" s="33">
        <f>ROUND(G34*H34,P4)</f>
        <v>0</v>
      </c>
      <c r="J34" s="29"/>
      <c r="O34" s="34">
        <f>I34*0.21</f>
        <v>0</v>
      </c>
      <c r="P34">
        <v>3</v>
      </c>
    </row>
    <row r="35">
      <c r="A35" s="29" t="s">
        <v>34</v>
      </c>
      <c r="B35" s="35"/>
      <c r="C35" s="36"/>
      <c r="D35" s="36"/>
      <c r="E35" s="41" t="s">
        <v>31</v>
      </c>
      <c r="F35" s="36"/>
      <c r="G35" s="36"/>
      <c r="H35" s="36"/>
      <c r="I35" s="36"/>
      <c r="J35" s="37"/>
    </row>
    <row r="36">
      <c r="A36" s="29" t="s">
        <v>36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29</v>
      </c>
      <c r="B37" s="29">
        <v>10</v>
      </c>
      <c r="C37" s="30" t="s">
        <v>71</v>
      </c>
      <c r="D37" s="29" t="s">
        <v>52</v>
      </c>
      <c r="E37" s="31" t="s">
        <v>72</v>
      </c>
      <c r="F37" s="32" t="s">
        <v>33</v>
      </c>
      <c r="G37" s="33">
        <v>1</v>
      </c>
      <c r="H37" s="33">
        <v>0</v>
      </c>
      <c r="I37" s="33">
        <f>ROUND(G37*H37,P4)</f>
        <v>0</v>
      </c>
      <c r="J37" s="29"/>
      <c r="O37" s="34">
        <f>I37*0.21</f>
        <v>0</v>
      </c>
      <c r="P37">
        <v>3</v>
      </c>
    </row>
    <row r="38">
      <c r="A38" s="29" t="s">
        <v>34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>
      <c r="A39" s="29" t="s">
        <v>36</v>
      </c>
      <c r="B39" s="38"/>
      <c r="C39" s="39"/>
      <c r="D39" s="39"/>
      <c r="E39" s="42" t="s">
        <v>31</v>
      </c>
      <c r="F39" s="39"/>
      <c r="G39" s="39"/>
      <c r="H39" s="39"/>
      <c r="I39" s="39"/>
      <c r="J39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SUMIFS(I9:I75,A9:A75,"SD")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73</v>
      </c>
      <c r="D5" s="13"/>
      <c r="E5" s="14" t="s">
        <v>76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77</v>
      </c>
      <c r="D10" s="29" t="s">
        <v>7</v>
      </c>
      <c r="E10" s="31" t="s">
        <v>78</v>
      </c>
      <c r="F10" s="32" t="s">
        <v>79</v>
      </c>
      <c r="G10" s="33">
        <v>1.6599999999999999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80</v>
      </c>
      <c r="F11" s="36"/>
      <c r="G11" s="36"/>
      <c r="H11" s="36"/>
      <c r="I11" s="36"/>
      <c r="J11" s="37"/>
    </row>
    <row r="12">
      <c r="A12" s="29" t="s">
        <v>81</v>
      </c>
      <c r="B12" s="35"/>
      <c r="C12" s="36"/>
      <c r="D12" s="36"/>
      <c r="E12" s="43" t="s">
        <v>82</v>
      </c>
      <c r="F12" s="36"/>
      <c r="G12" s="36"/>
      <c r="H12" s="36"/>
      <c r="I12" s="36"/>
      <c r="J12" s="37"/>
    </row>
    <row r="13" ht="30">
      <c r="A13" s="29" t="s">
        <v>36</v>
      </c>
      <c r="B13" s="35"/>
      <c r="C13" s="36"/>
      <c r="D13" s="36"/>
      <c r="E13" s="31" t="s">
        <v>83</v>
      </c>
      <c r="F13" s="36"/>
      <c r="G13" s="36"/>
      <c r="H13" s="36"/>
      <c r="I13" s="36"/>
      <c r="J13" s="37"/>
    </row>
    <row r="14">
      <c r="A14" s="29" t="s">
        <v>29</v>
      </c>
      <c r="B14" s="29">
        <v>2</v>
      </c>
      <c r="C14" s="30" t="s">
        <v>77</v>
      </c>
      <c r="D14" s="29" t="s">
        <v>49</v>
      </c>
      <c r="E14" s="31" t="s">
        <v>78</v>
      </c>
      <c r="F14" s="32" t="s">
        <v>79</v>
      </c>
      <c r="G14" s="33">
        <v>68.719999999999999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84</v>
      </c>
      <c r="F15" s="36"/>
      <c r="G15" s="36"/>
      <c r="H15" s="36"/>
      <c r="I15" s="36"/>
      <c r="J15" s="37"/>
    </row>
    <row r="16" ht="60">
      <c r="A16" s="29" t="s">
        <v>81</v>
      </c>
      <c r="B16" s="35"/>
      <c r="C16" s="36"/>
      <c r="D16" s="36"/>
      <c r="E16" s="43" t="s">
        <v>85</v>
      </c>
      <c r="F16" s="36"/>
      <c r="G16" s="36"/>
      <c r="H16" s="36"/>
      <c r="I16" s="36"/>
      <c r="J16" s="37"/>
    </row>
    <row r="17" ht="30">
      <c r="A17" s="29" t="s">
        <v>36</v>
      </c>
      <c r="B17" s="35"/>
      <c r="C17" s="36"/>
      <c r="D17" s="36"/>
      <c r="E17" s="31" t="s">
        <v>83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77</v>
      </c>
      <c r="D18" s="29" t="s">
        <v>86</v>
      </c>
      <c r="E18" s="31" t="s">
        <v>78</v>
      </c>
      <c r="F18" s="32" t="s">
        <v>79</v>
      </c>
      <c r="G18" s="33">
        <v>5.8200000000000003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87</v>
      </c>
      <c r="F19" s="36"/>
      <c r="G19" s="36"/>
      <c r="H19" s="36"/>
      <c r="I19" s="36"/>
      <c r="J19" s="37"/>
    </row>
    <row r="20" ht="45">
      <c r="A20" s="29" t="s">
        <v>81</v>
      </c>
      <c r="B20" s="35"/>
      <c r="C20" s="36"/>
      <c r="D20" s="36"/>
      <c r="E20" s="43" t="s">
        <v>88</v>
      </c>
      <c r="F20" s="36"/>
      <c r="G20" s="36"/>
      <c r="H20" s="36"/>
      <c r="I20" s="36"/>
      <c r="J20" s="37"/>
    </row>
    <row r="21" ht="30">
      <c r="A21" s="29" t="s">
        <v>36</v>
      </c>
      <c r="B21" s="35"/>
      <c r="C21" s="36"/>
      <c r="D21" s="36"/>
      <c r="E21" s="31" t="s">
        <v>83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77</v>
      </c>
      <c r="D22" s="29" t="s">
        <v>89</v>
      </c>
      <c r="E22" s="31" t="s">
        <v>78</v>
      </c>
      <c r="F22" s="32" t="s">
        <v>79</v>
      </c>
      <c r="G22" s="33">
        <v>4.3200000000000003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90</v>
      </c>
      <c r="F23" s="36"/>
      <c r="G23" s="36"/>
      <c r="H23" s="36"/>
      <c r="I23" s="36"/>
      <c r="J23" s="37"/>
    </row>
    <row r="24">
      <c r="A24" s="29" t="s">
        <v>81</v>
      </c>
      <c r="B24" s="35"/>
      <c r="C24" s="36"/>
      <c r="D24" s="36"/>
      <c r="E24" s="43" t="s">
        <v>91</v>
      </c>
      <c r="F24" s="36"/>
      <c r="G24" s="36"/>
      <c r="H24" s="36"/>
      <c r="I24" s="36"/>
      <c r="J24" s="37"/>
    </row>
    <row r="25" ht="30">
      <c r="A25" s="29" t="s">
        <v>36</v>
      </c>
      <c r="B25" s="35"/>
      <c r="C25" s="36"/>
      <c r="D25" s="36"/>
      <c r="E25" s="31" t="s">
        <v>83</v>
      </c>
      <c r="F25" s="36"/>
      <c r="G25" s="36"/>
      <c r="H25" s="36"/>
      <c r="I25" s="36"/>
      <c r="J25" s="37"/>
    </row>
    <row r="26">
      <c r="A26" s="23" t="s">
        <v>26</v>
      </c>
      <c r="B26" s="24"/>
      <c r="C26" s="25" t="s">
        <v>74</v>
      </c>
      <c r="D26" s="26"/>
      <c r="E26" s="23" t="s">
        <v>92</v>
      </c>
      <c r="F26" s="26"/>
      <c r="G26" s="26"/>
      <c r="H26" s="26"/>
      <c r="I26" s="27">
        <f>SUMIFS(I27:I62,A27:A62,"P")</f>
        <v>0</v>
      </c>
      <c r="J26" s="28"/>
    </row>
    <row r="27">
      <c r="A27" s="29" t="s">
        <v>29</v>
      </c>
      <c r="B27" s="29">
        <v>5</v>
      </c>
      <c r="C27" s="30" t="s">
        <v>93</v>
      </c>
      <c r="D27" s="29" t="s">
        <v>31</v>
      </c>
      <c r="E27" s="31" t="s">
        <v>94</v>
      </c>
      <c r="F27" s="32" t="s">
        <v>95</v>
      </c>
      <c r="G27" s="33">
        <v>600.89999999999998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45">
      <c r="A28" s="29" t="s">
        <v>34</v>
      </c>
      <c r="B28" s="35"/>
      <c r="C28" s="36"/>
      <c r="D28" s="36"/>
      <c r="E28" s="31" t="s">
        <v>96</v>
      </c>
      <c r="F28" s="36"/>
      <c r="G28" s="36"/>
      <c r="H28" s="36"/>
      <c r="I28" s="36"/>
      <c r="J28" s="37"/>
    </row>
    <row r="29" ht="30">
      <c r="A29" s="29" t="s">
        <v>81</v>
      </c>
      <c r="B29" s="35"/>
      <c r="C29" s="36"/>
      <c r="D29" s="36"/>
      <c r="E29" s="43" t="s">
        <v>97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31" t="s">
        <v>98</v>
      </c>
      <c r="F30" s="36"/>
      <c r="G30" s="36"/>
      <c r="H30" s="36"/>
      <c r="I30" s="36"/>
      <c r="J30" s="37"/>
    </row>
    <row r="31">
      <c r="A31" s="29" t="s">
        <v>29</v>
      </c>
      <c r="B31" s="29">
        <v>6</v>
      </c>
      <c r="C31" s="30" t="s">
        <v>99</v>
      </c>
      <c r="D31" s="29" t="s">
        <v>31</v>
      </c>
      <c r="E31" s="31" t="s">
        <v>100</v>
      </c>
      <c r="F31" s="32" t="s">
        <v>101</v>
      </c>
      <c r="G31" s="33">
        <v>8.4000000000000004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 ht="60">
      <c r="A33" s="29" t="s">
        <v>81</v>
      </c>
      <c r="B33" s="35"/>
      <c r="C33" s="36"/>
      <c r="D33" s="36"/>
      <c r="E33" s="43" t="s">
        <v>102</v>
      </c>
      <c r="F33" s="36"/>
      <c r="G33" s="36"/>
      <c r="H33" s="36"/>
      <c r="I33" s="36"/>
      <c r="J33" s="37"/>
    </row>
    <row r="34" ht="105">
      <c r="A34" s="29" t="s">
        <v>36</v>
      </c>
      <c r="B34" s="35"/>
      <c r="C34" s="36"/>
      <c r="D34" s="36"/>
      <c r="E34" s="31" t="s">
        <v>103</v>
      </c>
      <c r="F34" s="36"/>
      <c r="G34" s="36"/>
      <c r="H34" s="36"/>
      <c r="I34" s="36"/>
      <c r="J34" s="37"/>
    </row>
    <row r="35">
      <c r="A35" s="29" t="s">
        <v>29</v>
      </c>
      <c r="B35" s="29">
        <v>7</v>
      </c>
      <c r="C35" s="30" t="s">
        <v>104</v>
      </c>
      <c r="D35" s="29" t="s">
        <v>31</v>
      </c>
      <c r="E35" s="31" t="s">
        <v>105</v>
      </c>
      <c r="F35" s="32" t="s">
        <v>95</v>
      </c>
      <c r="G35" s="33">
        <v>65.400000000000006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/>
      <c r="F36" s="36"/>
      <c r="G36" s="36"/>
      <c r="H36" s="36"/>
      <c r="I36" s="36"/>
      <c r="J36" s="37"/>
    </row>
    <row r="37" ht="75">
      <c r="A37" s="29" t="s">
        <v>81</v>
      </c>
      <c r="B37" s="35"/>
      <c r="C37" s="36"/>
      <c r="D37" s="36"/>
      <c r="E37" s="43" t="s">
        <v>106</v>
      </c>
      <c r="F37" s="36"/>
      <c r="G37" s="36"/>
      <c r="H37" s="36"/>
      <c r="I37" s="36"/>
      <c r="J37" s="37"/>
    </row>
    <row r="38" ht="90">
      <c r="A38" s="29" t="s">
        <v>36</v>
      </c>
      <c r="B38" s="35"/>
      <c r="C38" s="36"/>
      <c r="D38" s="36"/>
      <c r="E38" s="31" t="s">
        <v>107</v>
      </c>
      <c r="F38" s="36"/>
      <c r="G38" s="36"/>
      <c r="H38" s="36"/>
      <c r="I38" s="36"/>
      <c r="J38" s="37"/>
    </row>
    <row r="39" ht="30">
      <c r="A39" s="29" t="s">
        <v>29</v>
      </c>
      <c r="B39" s="29">
        <v>8</v>
      </c>
      <c r="C39" s="30" t="s">
        <v>108</v>
      </c>
      <c r="D39" s="29" t="s">
        <v>31</v>
      </c>
      <c r="E39" s="31" t="s">
        <v>109</v>
      </c>
      <c r="F39" s="32" t="s">
        <v>110</v>
      </c>
      <c r="G39" s="33">
        <v>300.83999999999997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81</v>
      </c>
      <c r="B41" s="35"/>
      <c r="C41" s="36"/>
      <c r="D41" s="36"/>
      <c r="E41" s="43" t="s">
        <v>111</v>
      </c>
      <c r="F41" s="36"/>
      <c r="G41" s="36"/>
      <c r="H41" s="36"/>
      <c r="I41" s="36"/>
      <c r="J41" s="37"/>
    </row>
    <row r="42" ht="45">
      <c r="A42" s="29" t="s">
        <v>36</v>
      </c>
      <c r="B42" s="35"/>
      <c r="C42" s="36"/>
      <c r="D42" s="36"/>
      <c r="E42" s="31" t="s">
        <v>112</v>
      </c>
      <c r="F42" s="36"/>
      <c r="G42" s="36"/>
      <c r="H42" s="36"/>
      <c r="I42" s="36"/>
      <c r="J42" s="37"/>
    </row>
    <row r="43" ht="30">
      <c r="A43" s="29" t="s">
        <v>29</v>
      </c>
      <c r="B43" s="29">
        <v>9</v>
      </c>
      <c r="C43" s="30" t="s">
        <v>113</v>
      </c>
      <c r="D43" s="29" t="s">
        <v>31</v>
      </c>
      <c r="E43" s="31" t="s">
        <v>114</v>
      </c>
      <c r="F43" s="32" t="s">
        <v>101</v>
      </c>
      <c r="G43" s="33">
        <v>1.4399999999999999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/>
      <c r="F44" s="36"/>
      <c r="G44" s="36"/>
      <c r="H44" s="36"/>
      <c r="I44" s="36"/>
      <c r="J44" s="37"/>
    </row>
    <row r="45" ht="75">
      <c r="A45" s="29" t="s">
        <v>81</v>
      </c>
      <c r="B45" s="35"/>
      <c r="C45" s="36"/>
      <c r="D45" s="36"/>
      <c r="E45" s="43" t="s">
        <v>115</v>
      </c>
      <c r="F45" s="36"/>
      <c r="G45" s="36"/>
      <c r="H45" s="36"/>
      <c r="I45" s="36"/>
      <c r="J45" s="37"/>
    </row>
    <row r="46" ht="90">
      <c r="A46" s="29" t="s">
        <v>36</v>
      </c>
      <c r="B46" s="35"/>
      <c r="C46" s="36"/>
      <c r="D46" s="36"/>
      <c r="E46" s="31" t="s">
        <v>116</v>
      </c>
      <c r="F46" s="36"/>
      <c r="G46" s="36"/>
      <c r="H46" s="36"/>
      <c r="I46" s="36"/>
      <c r="J46" s="37"/>
    </row>
    <row r="47">
      <c r="A47" s="29" t="s">
        <v>29</v>
      </c>
      <c r="B47" s="29">
        <v>10</v>
      </c>
      <c r="C47" s="30" t="s">
        <v>117</v>
      </c>
      <c r="D47" s="29" t="s">
        <v>31</v>
      </c>
      <c r="E47" s="31" t="s">
        <v>118</v>
      </c>
      <c r="F47" s="32" t="s">
        <v>101</v>
      </c>
      <c r="G47" s="33">
        <v>59.799999999999997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 ht="105">
      <c r="A48" s="29" t="s">
        <v>34</v>
      </c>
      <c r="B48" s="35"/>
      <c r="C48" s="36"/>
      <c r="D48" s="36"/>
      <c r="E48" s="31" t="s">
        <v>119</v>
      </c>
      <c r="F48" s="36"/>
      <c r="G48" s="36"/>
      <c r="H48" s="36"/>
      <c r="I48" s="36"/>
      <c r="J48" s="37"/>
    </row>
    <row r="49" ht="30">
      <c r="A49" s="29" t="s">
        <v>81</v>
      </c>
      <c r="B49" s="35"/>
      <c r="C49" s="36"/>
      <c r="D49" s="36"/>
      <c r="E49" s="43" t="s">
        <v>120</v>
      </c>
      <c r="F49" s="36"/>
      <c r="G49" s="36"/>
      <c r="H49" s="36"/>
      <c r="I49" s="36"/>
      <c r="J49" s="37"/>
    </row>
    <row r="50" ht="45">
      <c r="A50" s="29" t="s">
        <v>36</v>
      </c>
      <c r="B50" s="35"/>
      <c r="C50" s="36"/>
      <c r="D50" s="36"/>
      <c r="E50" s="31" t="s">
        <v>121</v>
      </c>
      <c r="F50" s="36"/>
      <c r="G50" s="36"/>
      <c r="H50" s="36"/>
      <c r="I50" s="36"/>
      <c r="J50" s="37"/>
    </row>
    <row r="51">
      <c r="A51" s="29" t="s">
        <v>29</v>
      </c>
      <c r="B51" s="29">
        <v>11</v>
      </c>
      <c r="C51" s="30" t="s">
        <v>122</v>
      </c>
      <c r="D51" s="29" t="s">
        <v>31</v>
      </c>
      <c r="E51" s="31" t="s">
        <v>123</v>
      </c>
      <c r="F51" s="32" t="s">
        <v>101</v>
      </c>
      <c r="G51" s="33">
        <v>34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 ht="45">
      <c r="A52" s="29" t="s">
        <v>34</v>
      </c>
      <c r="B52" s="35"/>
      <c r="C52" s="36"/>
      <c r="D52" s="36"/>
      <c r="E52" s="31" t="s">
        <v>124</v>
      </c>
      <c r="F52" s="36"/>
      <c r="G52" s="36"/>
      <c r="H52" s="36"/>
      <c r="I52" s="36"/>
      <c r="J52" s="37"/>
    </row>
    <row r="53" ht="30">
      <c r="A53" s="29" t="s">
        <v>81</v>
      </c>
      <c r="B53" s="35"/>
      <c r="C53" s="36"/>
      <c r="D53" s="36"/>
      <c r="E53" s="43" t="s">
        <v>125</v>
      </c>
      <c r="F53" s="36"/>
      <c r="G53" s="36"/>
      <c r="H53" s="36"/>
      <c r="I53" s="36"/>
      <c r="J53" s="37"/>
    </row>
    <row r="54" ht="390">
      <c r="A54" s="29" t="s">
        <v>36</v>
      </c>
      <c r="B54" s="35"/>
      <c r="C54" s="36"/>
      <c r="D54" s="36"/>
      <c r="E54" s="31" t="s">
        <v>126</v>
      </c>
      <c r="F54" s="36"/>
      <c r="G54" s="36"/>
      <c r="H54" s="36"/>
      <c r="I54" s="36"/>
      <c r="J54" s="37"/>
    </row>
    <row r="55">
      <c r="A55" s="29" t="s">
        <v>29</v>
      </c>
      <c r="B55" s="29">
        <v>12</v>
      </c>
      <c r="C55" s="30" t="s">
        <v>127</v>
      </c>
      <c r="D55" s="29" t="s">
        <v>31</v>
      </c>
      <c r="E55" s="31" t="s">
        <v>128</v>
      </c>
      <c r="F55" s="32" t="s">
        <v>101</v>
      </c>
      <c r="G55" s="33">
        <v>119.90000000000001</v>
      </c>
      <c r="H55" s="33">
        <v>0</v>
      </c>
      <c r="I55" s="33">
        <f>ROUND(G55*H55,P4)</f>
        <v>0</v>
      </c>
      <c r="J55" s="29"/>
      <c r="O55" s="34">
        <f>I55*0.21</f>
        <v>0</v>
      </c>
      <c r="P55">
        <v>3</v>
      </c>
    </row>
    <row r="56">
      <c r="A56" s="29" t="s">
        <v>34</v>
      </c>
      <c r="B56" s="35"/>
      <c r="C56" s="36"/>
      <c r="D56" s="36"/>
      <c r="E56" s="31" t="s">
        <v>129</v>
      </c>
      <c r="F56" s="36"/>
      <c r="G56" s="36"/>
      <c r="H56" s="36"/>
      <c r="I56" s="36"/>
      <c r="J56" s="37"/>
    </row>
    <row r="57" ht="45">
      <c r="A57" s="29" t="s">
        <v>81</v>
      </c>
      <c r="B57" s="35"/>
      <c r="C57" s="36"/>
      <c r="D57" s="36"/>
      <c r="E57" s="43" t="s">
        <v>130</v>
      </c>
      <c r="F57" s="36"/>
      <c r="G57" s="36"/>
      <c r="H57" s="36"/>
      <c r="I57" s="36"/>
      <c r="J57" s="37"/>
    </row>
    <row r="58" ht="240">
      <c r="A58" s="29" t="s">
        <v>36</v>
      </c>
      <c r="B58" s="35"/>
      <c r="C58" s="36"/>
      <c r="D58" s="36"/>
      <c r="E58" s="31" t="s">
        <v>131</v>
      </c>
      <c r="F58" s="36"/>
      <c r="G58" s="36"/>
      <c r="H58" s="36"/>
      <c r="I58" s="36"/>
      <c r="J58" s="37"/>
    </row>
    <row r="59">
      <c r="A59" s="29" t="s">
        <v>29</v>
      </c>
      <c r="B59" s="29">
        <v>13</v>
      </c>
      <c r="C59" s="30" t="s">
        <v>132</v>
      </c>
      <c r="D59" s="29" t="s">
        <v>31</v>
      </c>
      <c r="E59" s="31" t="s">
        <v>133</v>
      </c>
      <c r="F59" s="32" t="s">
        <v>101</v>
      </c>
      <c r="G59" s="33">
        <v>119.90000000000001</v>
      </c>
      <c r="H59" s="33">
        <v>0</v>
      </c>
      <c r="I59" s="33">
        <f>ROUND(G59*H59,P4)</f>
        <v>0</v>
      </c>
      <c r="J59" s="29"/>
      <c r="O59" s="34">
        <f>I59*0.21</f>
        <v>0</v>
      </c>
      <c r="P59">
        <v>3</v>
      </c>
    </row>
    <row r="60" ht="60">
      <c r="A60" s="29" t="s">
        <v>34</v>
      </c>
      <c r="B60" s="35"/>
      <c r="C60" s="36"/>
      <c r="D60" s="36"/>
      <c r="E60" s="31" t="s">
        <v>134</v>
      </c>
      <c r="F60" s="36"/>
      <c r="G60" s="36"/>
      <c r="H60" s="36"/>
      <c r="I60" s="36"/>
      <c r="J60" s="37"/>
    </row>
    <row r="61" ht="45">
      <c r="A61" s="29" t="s">
        <v>81</v>
      </c>
      <c r="B61" s="35"/>
      <c r="C61" s="36"/>
      <c r="D61" s="36"/>
      <c r="E61" s="43" t="s">
        <v>130</v>
      </c>
      <c r="F61" s="36"/>
      <c r="G61" s="36"/>
      <c r="H61" s="36"/>
      <c r="I61" s="36"/>
      <c r="J61" s="37"/>
    </row>
    <row r="62" ht="60">
      <c r="A62" s="29" t="s">
        <v>36</v>
      </c>
      <c r="B62" s="35"/>
      <c r="C62" s="36"/>
      <c r="D62" s="36"/>
      <c r="E62" s="31" t="s">
        <v>135</v>
      </c>
      <c r="F62" s="36"/>
      <c r="G62" s="36"/>
      <c r="H62" s="36"/>
      <c r="I62" s="36"/>
      <c r="J62" s="37"/>
    </row>
    <row r="63">
      <c r="A63" s="23" t="s">
        <v>26</v>
      </c>
      <c r="B63" s="24"/>
      <c r="C63" s="25" t="s">
        <v>136</v>
      </c>
      <c r="D63" s="26"/>
      <c r="E63" s="23" t="s">
        <v>137</v>
      </c>
      <c r="F63" s="26"/>
      <c r="G63" s="26"/>
      <c r="H63" s="26"/>
      <c r="I63" s="27">
        <f>SUMIFS(I64:I75,A64:A75,"P")</f>
        <v>0</v>
      </c>
      <c r="J63" s="28"/>
    </row>
    <row r="64">
      <c r="A64" s="29" t="s">
        <v>29</v>
      </c>
      <c r="B64" s="29">
        <v>14</v>
      </c>
      <c r="C64" s="30" t="s">
        <v>138</v>
      </c>
      <c r="D64" s="29" t="s">
        <v>31</v>
      </c>
      <c r="E64" s="31" t="s">
        <v>139</v>
      </c>
      <c r="F64" s="32" t="s">
        <v>101</v>
      </c>
      <c r="G64" s="33">
        <v>0.80000000000000004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/>
      <c r="F65" s="36"/>
      <c r="G65" s="36"/>
      <c r="H65" s="36"/>
      <c r="I65" s="36"/>
      <c r="J65" s="37"/>
    </row>
    <row r="66" ht="45">
      <c r="A66" s="29" t="s">
        <v>81</v>
      </c>
      <c r="B66" s="35"/>
      <c r="C66" s="36"/>
      <c r="D66" s="36"/>
      <c r="E66" s="43" t="s">
        <v>140</v>
      </c>
      <c r="F66" s="36"/>
      <c r="G66" s="36"/>
      <c r="H66" s="36"/>
      <c r="I66" s="36"/>
      <c r="J66" s="37"/>
    </row>
    <row r="67" ht="150">
      <c r="A67" s="29" t="s">
        <v>36</v>
      </c>
      <c r="B67" s="35"/>
      <c r="C67" s="36"/>
      <c r="D67" s="36"/>
      <c r="E67" s="31" t="s">
        <v>141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142</v>
      </c>
      <c r="D68" s="29" t="s">
        <v>31</v>
      </c>
      <c r="E68" s="31" t="s">
        <v>143</v>
      </c>
      <c r="F68" s="32" t="s">
        <v>101</v>
      </c>
      <c r="G68" s="33">
        <v>14.94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/>
      <c r="F69" s="36"/>
      <c r="G69" s="36"/>
      <c r="H69" s="36"/>
      <c r="I69" s="36"/>
      <c r="J69" s="37"/>
    </row>
    <row r="70" ht="60">
      <c r="A70" s="29" t="s">
        <v>81</v>
      </c>
      <c r="B70" s="35"/>
      <c r="C70" s="36"/>
      <c r="D70" s="36"/>
      <c r="E70" s="43" t="s">
        <v>144</v>
      </c>
      <c r="F70" s="36"/>
      <c r="G70" s="36"/>
      <c r="H70" s="36"/>
      <c r="I70" s="36"/>
      <c r="J70" s="37"/>
    </row>
    <row r="71" ht="150">
      <c r="A71" s="29" t="s">
        <v>36</v>
      </c>
      <c r="B71" s="35"/>
      <c r="C71" s="36"/>
      <c r="D71" s="36"/>
      <c r="E71" s="31" t="s">
        <v>141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145</v>
      </c>
      <c r="D72" s="29" t="s">
        <v>31</v>
      </c>
      <c r="E72" s="31" t="s">
        <v>146</v>
      </c>
      <c r="F72" s="32" t="s">
        <v>101</v>
      </c>
      <c r="G72" s="33">
        <v>1.8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/>
      <c r="F73" s="36"/>
      <c r="G73" s="36"/>
      <c r="H73" s="36"/>
      <c r="I73" s="36"/>
      <c r="J73" s="37"/>
    </row>
    <row r="74" ht="45">
      <c r="A74" s="29" t="s">
        <v>81</v>
      </c>
      <c r="B74" s="35"/>
      <c r="C74" s="36"/>
      <c r="D74" s="36"/>
      <c r="E74" s="43" t="s">
        <v>147</v>
      </c>
      <c r="F74" s="36"/>
      <c r="G74" s="36"/>
      <c r="H74" s="36"/>
      <c r="I74" s="36"/>
      <c r="J74" s="37"/>
    </row>
    <row r="75" ht="150">
      <c r="A75" s="29" t="s">
        <v>36</v>
      </c>
      <c r="B75" s="38"/>
      <c r="C75" s="39"/>
      <c r="D75" s="39"/>
      <c r="E75" s="31" t="s">
        <v>141</v>
      </c>
      <c r="F75" s="39"/>
      <c r="G75" s="39"/>
      <c r="H75" s="39"/>
      <c r="I75" s="39"/>
      <c r="J7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148</v>
      </c>
      <c r="I3" s="16">
        <f>SUMIFS(I10:I250,A10:A250,"SD")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149</v>
      </c>
      <c r="D5" s="13"/>
      <c r="E5" s="14" t="s">
        <v>150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148</v>
      </c>
      <c r="D6" s="13"/>
      <c r="E6" s="14" t="s">
        <v>152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SUMIFS(I11:I34,A11:A34,"P")</f>
        <v>0</v>
      </c>
      <c r="J10" s="28"/>
    </row>
    <row r="11">
      <c r="A11" s="29" t="s">
        <v>29</v>
      </c>
      <c r="B11" s="29">
        <v>1</v>
      </c>
      <c r="C11" s="30" t="s">
        <v>77</v>
      </c>
      <c r="D11" s="29" t="s">
        <v>7</v>
      </c>
      <c r="E11" s="31" t="s">
        <v>78</v>
      </c>
      <c r="F11" s="32" t="s">
        <v>79</v>
      </c>
      <c r="G11" s="33">
        <v>61.299999999999997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30">
      <c r="A12" s="29" t="s">
        <v>34</v>
      </c>
      <c r="B12" s="35"/>
      <c r="C12" s="36"/>
      <c r="D12" s="36"/>
      <c r="E12" s="31" t="s">
        <v>153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154</v>
      </c>
      <c r="F13" s="36"/>
      <c r="G13" s="36"/>
      <c r="H13" s="36"/>
      <c r="I13" s="36"/>
      <c r="J13" s="37"/>
    </row>
    <row r="14" ht="30">
      <c r="A14" s="29" t="s">
        <v>36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9" t="s">
        <v>29</v>
      </c>
      <c r="B15" s="29">
        <v>2</v>
      </c>
      <c r="C15" s="30" t="s">
        <v>77</v>
      </c>
      <c r="D15" s="29" t="s">
        <v>49</v>
      </c>
      <c r="E15" s="31" t="s">
        <v>78</v>
      </c>
      <c r="F15" s="32" t="s">
        <v>79</v>
      </c>
      <c r="G15" s="33">
        <v>55.670000000000002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31" t="s">
        <v>155</v>
      </c>
      <c r="F16" s="36"/>
      <c r="G16" s="36"/>
      <c r="H16" s="36"/>
      <c r="I16" s="36"/>
      <c r="J16" s="37"/>
    </row>
    <row r="17">
      <c r="A17" s="29" t="s">
        <v>81</v>
      </c>
      <c r="B17" s="35"/>
      <c r="C17" s="36"/>
      <c r="D17" s="36"/>
      <c r="E17" s="43" t="s">
        <v>156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83</v>
      </c>
      <c r="F18" s="36"/>
      <c r="G18" s="36"/>
      <c r="H18" s="36"/>
      <c r="I18" s="36"/>
      <c r="J18" s="37"/>
    </row>
    <row r="19">
      <c r="A19" s="29" t="s">
        <v>29</v>
      </c>
      <c r="B19" s="29">
        <v>3</v>
      </c>
      <c r="C19" s="30" t="s">
        <v>77</v>
      </c>
      <c r="D19" s="29" t="s">
        <v>86</v>
      </c>
      <c r="E19" s="31" t="s">
        <v>78</v>
      </c>
      <c r="F19" s="32" t="s">
        <v>79</v>
      </c>
      <c r="G19" s="33">
        <v>676.29999999999995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157</v>
      </c>
      <c r="F20" s="36"/>
      <c r="G20" s="36"/>
      <c r="H20" s="36"/>
      <c r="I20" s="36"/>
      <c r="J20" s="37"/>
    </row>
    <row r="21" ht="45">
      <c r="A21" s="29" t="s">
        <v>81</v>
      </c>
      <c r="B21" s="35"/>
      <c r="C21" s="36"/>
      <c r="D21" s="36"/>
      <c r="E21" s="43" t="s">
        <v>158</v>
      </c>
      <c r="F21" s="36"/>
      <c r="G21" s="36"/>
      <c r="H21" s="36"/>
      <c r="I21" s="36"/>
      <c r="J21" s="37"/>
    </row>
    <row r="22" ht="30">
      <c r="A22" s="29" t="s">
        <v>36</v>
      </c>
      <c r="B22" s="35"/>
      <c r="C22" s="36"/>
      <c r="D22" s="36"/>
      <c r="E22" s="31" t="s">
        <v>83</v>
      </c>
      <c r="F22" s="36"/>
      <c r="G22" s="36"/>
      <c r="H22" s="36"/>
      <c r="I22" s="36"/>
      <c r="J22" s="37"/>
    </row>
    <row r="23">
      <c r="A23" s="29" t="s">
        <v>29</v>
      </c>
      <c r="B23" s="29">
        <v>4</v>
      </c>
      <c r="C23" s="30" t="s">
        <v>77</v>
      </c>
      <c r="D23" s="29" t="s">
        <v>89</v>
      </c>
      <c r="E23" s="31" t="s">
        <v>78</v>
      </c>
      <c r="F23" s="32" t="s">
        <v>79</v>
      </c>
      <c r="G23" s="33">
        <v>36.119999999999997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31" t="s">
        <v>159</v>
      </c>
      <c r="F24" s="36"/>
      <c r="G24" s="36"/>
      <c r="H24" s="36"/>
      <c r="I24" s="36"/>
      <c r="J24" s="37"/>
    </row>
    <row r="25">
      <c r="A25" s="29" t="s">
        <v>81</v>
      </c>
      <c r="B25" s="35"/>
      <c r="C25" s="36"/>
      <c r="D25" s="36"/>
      <c r="E25" s="43" t="s">
        <v>160</v>
      </c>
      <c r="F25" s="36"/>
      <c r="G25" s="36"/>
      <c r="H25" s="36"/>
      <c r="I25" s="36"/>
      <c r="J25" s="37"/>
    </row>
    <row r="26" ht="30">
      <c r="A26" s="29" t="s">
        <v>36</v>
      </c>
      <c r="B26" s="35"/>
      <c r="C26" s="36"/>
      <c r="D26" s="36"/>
      <c r="E26" s="31" t="s">
        <v>83</v>
      </c>
      <c r="F26" s="36"/>
      <c r="G26" s="36"/>
      <c r="H26" s="36"/>
      <c r="I26" s="36"/>
      <c r="J26" s="37"/>
    </row>
    <row r="27">
      <c r="A27" s="29" t="s">
        <v>29</v>
      </c>
      <c r="B27" s="29">
        <v>5</v>
      </c>
      <c r="C27" s="30" t="s">
        <v>77</v>
      </c>
      <c r="D27" s="29" t="s">
        <v>161</v>
      </c>
      <c r="E27" s="31" t="s">
        <v>78</v>
      </c>
      <c r="F27" s="32" t="s">
        <v>79</v>
      </c>
      <c r="G27" s="33">
        <v>8.9800000000000004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 ht="30">
      <c r="A28" s="29" t="s">
        <v>34</v>
      </c>
      <c r="B28" s="35"/>
      <c r="C28" s="36"/>
      <c r="D28" s="36"/>
      <c r="E28" s="31" t="s">
        <v>162</v>
      </c>
      <c r="F28" s="36"/>
      <c r="G28" s="36"/>
      <c r="H28" s="36"/>
      <c r="I28" s="36"/>
      <c r="J28" s="37"/>
    </row>
    <row r="29" ht="30">
      <c r="A29" s="29" t="s">
        <v>81</v>
      </c>
      <c r="B29" s="35"/>
      <c r="C29" s="36"/>
      <c r="D29" s="36"/>
      <c r="E29" s="43" t="s">
        <v>163</v>
      </c>
      <c r="F29" s="36"/>
      <c r="G29" s="36"/>
      <c r="H29" s="36"/>
      <c r="I29" s="36"/>
      <c r="J29" s="37"/>
    </row>
    <row r="30" ht="30">
      <c r="A30" s="29" t="s">
        <v>36</v>
      </c>
      <c r="B30" s="35"/>
      <c r="C30" s="36"/>
      <c r="D30" s="36"/>
      <c r="E30" s="31" t="s">
        <v>83</v>
      </c>
      <c r="F30" s="36"/>
      <c r="G30" s="36"/>
      <c r="H30" s="36"/>
      <c r="I30" s="36"/>
      <c r="J30" s="37"/>
    </row>
    <row r="31">
      <c r="A31" s="29" t="s">
        <v>29</v>
      </c>
      <c r="B31" s="29">
        <v>6</v>
      </c>
      <c r="C31" s="30" t="s">
        <v>164</v>
      </c>
      <c r="D31" s="29" t="s">
        <v>165</v>
      </c>
      <c r="E31" s="31" t="s">
        <v>166</v>
      </c>
      <c r="F31" s="32" t="s">
        <v>79</v>
      </c>
      <c r="G31" s="33">
        <v>40.579999999999998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31" t="s">
        <v>167</v>
      </c>
      <c r="F32" s="36"/>
      <c r="G32" s="36"/>
      <c r="H32" s="36"/>
      <c r="I32" s="36"/>
      <c r="J32" s="37"/>
    </row>
    <row r="33">
      <c r="A33" s="29" t="s">
        <v>81</v>
      </c>
      <c r="B33" s="35"/>
      <c r="C33" s="36"/>
      <c r="D33" s="36"/>
      <c r="E33" s="43" t="s">
        <v>168</v>
      </c>
      <c r="F33" s="36"/>
      <c r="G33" s="36"/>
      <c r="H33" s="36"/>
      <c r="I33" s="36"/>
      <c r="J33" s="37"/>
    </row>
    <row r="34" ht="30">
      <c r="A34" s="29" t="s">
        <v>36</v>
      </c>
      <c r="B34" s="35"/>
      <c r="C34" s="36"/>
      <c r="D34" s="36"/>
      <c r="E34" s="31" t="s">
        <v>83</v>
      </c>
      <c r="F34" s="36"/>
      <c r="G34" s="36"/>
      <c r="H34" s="36"/>
      <c r="I34" s="36"/>
      <c r="J34" s="37"/>
    </row>
    <row r="35">
      <c r="A35" s="23" t="s">
        <v>26</v>
      </c>
      <c r="B35" s="24"/>
      <c r="C35" s="25" t="s">
        <v>74</v>
      </c>
      <c r="D35" s="26"/>
      <c r="E35" s="23" t="s">
        <v>92</v>
      </c>
      <c r="F35" s="26"/>
      <c r="G35" s="26"/>
      <c r="H35" s="26"/>
      <c r="I35" s="27">
        <f>SUMIFS(I36:I107,A36:A107,"P")</f>
        <v>0</v>
      </c>
      <c r="J35" s="28"/>
    </row>
    <row r="36" ht="30">
      <c r="A36" s="29" t="s">
        <v>29</v>
      </c>
      <c r="B36" s="29">
        <v>7</v>
      </c>
      <c r="C36" s="30" t="s">
        <v>169</v>
      </c>
      <c r="D36" s="29" t="s">
        <v>31</v>
      </c>
      <c r="E36" s="31" t="s">
        <v>170</v>
      </c>
      <c r="F36" s="32" t="s">
        <v>101</v>
      </c>
      <c r="G36" s="33">
        <v>15.050000000000001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31" t="s">
        <v>171</v>
      </c>
      <c r="F37" s="36"/>
      <c r="G37" s="36"/>
      <c r="H37" s="36"/>
      <c r="I37" s="36"/>
      <c r="J37" s="37"/>
    </row>
    <row r="38" ht="165">
      <c r="A38" s="29" t="s">
        <v>81</v>
      </c>
      <c r="B38" s="35"/>
      <c r="C38" s="36"/>
      <c r="D38" s="36"/>
      <c r="E38" s="43" t="s">
        <v>172</v>
      </c>
      <c r="F38" s="36"/>
      <c r="G38" s="36"/>
      <c r="H38" s="36"/>
      <c r="I38" s="36"/>
      <c r="J38" s="37"/>
    </row>
    <row r="39" ht="90">
      <c r="A39" s="29" t="s">
        <v>36</v>
      </c>
      <c r="B39" s="35"/>
      <c r="C39" s="36"/>
      <c r="D39" s="36"/>
      <c r="E39" s="31" t="s">
        <v>173</v>
      </c>
      <c r="F39" s="36"/>
      <c r="G39" s="36"/>
      <c r="H39" s="36"/>
      <c r="I39" s="36"/>
      <c r="J39" s="37"/>
    </row>
    <row r="40" ht="30">
      <c r="A40" s="29" t="s">
        <v>29</v>
      </c>
      <c r="B40" s="29">
        <v>8</v>
      </c>
      <c r="C40" s="30" t="s">
        <v>174</v>
      </c>
      <c r="D40" s="29" t="s">
        <v>31</v>
      </c>
      <c r="E40" s="31" t="s">
        <v>175</v>
      </c>
      <c r="F40" s="32" t="s">
        <v>110</v>
      </c>
      <c r="G40" s="33">
        <v>722.39999999999998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>
      <c r="A42" s="29" t="s">
        <v>81</v>
      </c>
      <c r="B42" s="35"/>
      <c r="C42" s="36"/>
      <c r="D42" s="36"/>
      <c r="E42" s="43" t="s">
        <v>176</v>
      </c>
      <c r="F42" s="36"/>
      <c r="G42" s="36"/>
      <c r="H42" s="36"/>
      <c r="I42" s="36"/>
      <c r="J42" s="37"/>
    </row>
    <row r="43" ht="45">
      <c r="A43" s="29" t="s">
        <v>36</v>
      </c>
      <c r="B43" s="35"/>
      <c r="C43" s="36"/>
      <c r="D43" s="36"/>
      <c r="E43" s="31" t="s">
        <v>112</v>
      </c>
      <c r="F43" s="36"/>
      <c r="G43" s="36"/>
      <c r="H43" s="36"/>
      <c r="I43" s="36"/>
      <c r="J43" s="37"/>
    </row>
    <row r="44" ht="30">
      <c r="A44" s="29" t="s">
        <v>29</v>
      </c>
      <c r="B44" s="29">
        <v>9</v>
      </c>
      <c r="C44" s="30" t="s">
        <v>177</v>
      </c>
      <c r="D44" s="29" t="s">
        <v>31</v>
      </c>
      <c r="E44" s="31" t="s">
        <v>178</v>
      </c>
      <c r="F44" s="32" t="s">
        <v>101</v>
      </c>
      <c r="G44" s="33">
        <v>29.300000000000001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179</v>
      </c>
      <c r="F45" s="36"/>
      <c r="G45" s="36"/>
      <c r="H45" s="36"/>
      <c r="I45" s="36"/>
      <c r="J45" s="37"/>
    </row>
    <row r="46" ht="120">
      <c r="A46" s="29" t="s">
        <v>81</v>
      </c>
      <c r="B46" s="35"/>
      <c r="C46" s="36"/>
      <c r="D46" s="36"/>
      <c r="E46" s="43" t="s">
        <v>180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173</v>
      </c>
      <c r="F47" s="36"/>
      <c r="G47" s="36"/>
      <c r="H47" s="36"/>
      <c r="I47" s="36"/>
      <c r="J47" s="37"/>
    </row>
    <row r="48" ht="30">
      <c r="A48" s="29" t="s">
        <v>29</v>
      </c>
      <c r="B48" s="29">
        <v>10</v>
      </c>
      <c r="C48" s="30" t="s">
        <v>181</v>
      </c>
      <c r="D48" s="29" t="s">
        <v>31</v>
      </c>
      <c r="E48" s="31" t="s">
        <v>182</v>
      </c>
      <c r="F48" s="32" t="s">
        <v>101</v>
      </c>
      <c r="G48" s="33">
        <v>16.91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 ht="75">
      <c r="A49" s="29" t="s">
        <v>34</v>
      </c>
      <c r="B49" s="35"/>
      <c r="C49" s="36"/>
      <c r="D49" s="36"/>
      <c r="E49" s="31" t="s">
        <v>183</v>
      </c>
      <c r="F49" s="36"/>
      <c r="G49" s="36"/>
      <c r="H49" s="36"/>
      <c r="I49" s="36"/>
      <c r="J49" s="37"/>
    </row>
    <row r="50" ht="120">
      <c r="A50" s="29" t="s">
        <v>81</v>
      </c>
      <c r="B50" s="35"/>
      <c r="C50" s="36"/>
      <c r="D50" s="36"/>
      <c r="E50" s="43" t="s">
        <v>184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173</v>
      </c>
      <c r="F51" s="36"/>
      <c r="G51" s="36"/>
      <c r="H51" s="36"/>
      <c r="I51" s="36"/>
      <c r="J51" s="37"/>
    </row>
    <row r="52" ht="30">
      <c r="A52" s="29" t="s">
        <v>29</v>
      </c>
      <c r="B52" s="29">
        <v>11</v>
      </c>
      <c r="C52" s="30" t="s">
        <v>185</v>
      </c>
      <c r="D52" s="29" t="s">
        <v>31</v>
      </c>
      <c r="E52" s="31" t="s">
        <v>186</v>
      </c>
      <c r="F52" s="32" t="s">
        <v>110</v>
      </c>
      <c r="G52" s="33">
        <v>4464.2399999999998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41" t="s">
        <v>31</v>
      </c>
      <c r="F53" s="36"/>
      <c r="G53" s="36"/>
      <c r="H53" s="36"/>
      <c r="I53" s="36"/>
      <c r="J53" s="37"/>
    </row>
    <row r="54">
      <c r="A54" s="29" t="s">
        <v>81</v>
      </c>
      <c r="B54" s="35"/>
      <c r="C54" s="36"/>
      <c r="D54" s="36"/>
      <c r="E54" s="43" t="s">
        <v>187</v>
      </c>
      <c r="F54" s="36"/>
      <c r="G54" s="36"/>
      <c r="H54" s="36"/>
      <c r="I54" s="36"/>
      <c r="J54" s="37"/>
    </row>
    <row r="55" ht="45">
      <c r="A55" s="29" t="s">
        <v>36</v>
      </c>
      <c r="B55" s="35"/>
      <c r="C55" s="36"/>
      <c r="D55" s="36"/>
      <c r="E55" s="31" t="s">
        <v>112</v>
      </c>
      <c r="F55" s="36"/>
      <c r="G55" s="36"/>
      <c r="H55" s="36"/>
      <c r="I55" s="36"/>
      <c r="J55" s="37"/>
    </row>
    <row r="56" ht="30">
      <c r="A56" s="29" t="s">
        <v>29</v>
      </c>
      <c r="B56" s="29">
        <v>12</v>
      </c>
      <c r="C56" s="30" t="s">
        <v>188</v>
      </c>
      <c r="D56" s="29" t="s">
        <v>31</v>
      </c>
      <c r="E56" s="31" t="s">
        <v>189</v>
      </c>
      <c r="F56" s="32" t="s">
        <v>190</v>
      </c>
      <c r="G56" s="33">
        <v>28.399999999999999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 ht="30">
      <c r="A58" s="29" t="s">
        <v>81</v>
      </c>
      <c r="B58" s="35"/>
      <c r="C58" s="36"/>
      <c r="D58" s="36"/>
      <c r="E58" s="43" t="s">
        <v>191</v>
      </c>
      <c r="F58" s="36"/>
      <c r="G58" s="36"/>
      <c r="H58" s="36"/>
      <c r="I58" s="36"/>
      <c r="J58" s="37"/>
    </row>
    <row r="59" ht="90">
      <c r="A59" s="29" t="s">
        <v>36</v>
      </c>
      <c r="B59" s="35"/>
      <c r="C59" s="36"/>
      <c r="D59" s="36"/>
      <c r="E59" s="31" t="s">
        <v>173</v>
      </c>
      <c r="F59" s="36"/>
      <c r="G59" s="36"/>
      <c r="H59" s="36"/>
      <c r="I59" s="36"/>
      <c r="J59" s="37"/>
    </row>
    <row r="60" ht="30">
      <c r="A60" s="29" t="s">
        <v>29</v>
      </c>
      <c r="B60" s="29">
        <v>13</v>
      </c>
      <c r="C60" s="30" t="s">
        <v>192</v>
      </c>
      <c r="D60" s="29" t="s">
        <v>31</v>
      </c>
      <c r="E60" s="31" t="s">
        <v>193</v>
      </c>
      <c r="F60" s="32" t="s">
        <v>110</v>
      </c>
      <c r="G60" s="33">
        <v>179.63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81</v>
      </c>
      <c r="B62" s="35"/>
      <c r="C62" s="36"/>
      <c r="D62" s="36"/>
      <c r="E62" s="43" t="s">
        <v>194</v>
      </c>
      <c r="F62" s="36"/>
      <c r="G62" s="36"/>
      <c r="H62" s="36"/>
      <c r="I62" s="36"/>
      <c r="J62" s="37"/>
    </row>
    <row r="63" ht="45">
      <c r="A63" s="29" t="s">
        <v>36</v>
      </c>
      <c r="B63" s="35"/>
      <c r="C63" s="36"/>
      <c r="D63" s="36"/>
      <c r="E63" s="31" t="s">
        <v>112</v>
      </c>
      <c r="F63" s="36"/>
      <c r="G63" s="36"/>
      <c r="H63" s="36"/>
      <c r="I63" s="36"/>
      <c r="J63" s="37"/>
    </row>
    <row r="64">
      <c r="A64" s="29" t="s">
        <v>29</v>
      </c>
      <c r="B64" s="29">
        <v>14</v>
      </c>
      <c r="C64" s="30" t="s">
        <v>195</v>
      </c>
      <c r="D64" s="29" t="s">
        <v>31</v>
      </c>
      <c r="E64" s="31" t="s">
        <v>196</v>
      </c>
      <c r="F64" s="32" t="s">
        <v>101</v>
      </c>
      <c r="G64" s="33">
        <v>358.08999999999997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 ht="105">
      <c r="A65" s="29" t="s">
        <v>34</v>
      </c>
      <c r="B65" s="35"/>
      <c r="C65" s="36"/>
      <c r="D65" s="36"/>
      <c r="E65" s="31" t="s">
        <v>197</v>
      </c>
      <c r="F65" s="36"/>
      <c r="G65" s="36"/>
      <c r="H65" s="36"/>
      <c r="I65" s="36"/>
      <c r="J65" s="37"/>
    </row>
    <row r="66" ht="60">
      <c r="A66" s="29" t="s">
        <v>81</v>
      </c>
      <c r="B66" s="35"/>
      <c r="C66" s="36"/>
      <c r="D66" s="36"/>
      <c r="E66" s="43" t="s">
        <v>198</v>
      </c>
      <c r="F66" s="36"/>
      <c r="G66" s="36"/>
      <c r="H66" s="36"/>
      <c r="I66" s="36"/>
      <c r="J66" s="37"/>
    </row>
    <row r="67" ht="45">
      <c r="A67" s="29" t="s">
        <v>36</v>
      </c>
      <c r="B67" s="35"/>
      <c r="C67" s="36"/>
      <c r="D67" s="36"/>
      <c r="E67" s="31" t="s">
        <v>199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200</v>
      </c>
      <c r="D68" s="29" t="s">
        <v>31</v>
      </c>
      <c r="E68" s="31" t="s">
        <v>201</v>
      </c>
      <c r="F68" s="32" t="s">
        <v>101</v>
      </c>
      <c r="G68" s="33">
        <v>257.44999999999999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202</v>
      </c>
      <c r="F69" s="36"/>
      <c r="G69" s="36"/>
      <c r="H69" s="36"/>
      <c r="I69" s="36"/>
      <c r="J69" s="37"/>
    </row>
    <row r="70" ht="90">
      <c r="A70" s="29" t="s">
        <v>81</v>
      </c>
      <c r="B70" s="35"/>
      <c r="C70" s="36"/>
      <c r="D70" s="36"/>
      <c r="E70" s="43" t="s">
        <v>203</v>
      </c>
      <c r="F70" s="36"/>
      <c r="G70" s="36"/>
      <c r="H70" s="36"/>
      <c r="I70" s="36"/>
      <c r="J70" s="37"/>
    </row>
    <row r="71" ht="409.5">
      <c r="A71" s="29" t="s">
        <v>36</v>
      </c>
      <c r="B71" s="35"/>
      <c r="C71" s="36"/>
      <c r="D71" s="36"/>
      <c r="E71" s="31" t="s">
        <v>204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205</v>
      </c>
      <c r="D72" s="29" t="s">
        <v>31</v>
      </c>
      <c r="E72" s="31" t="s">
        <v>206</v>
      </c>
      <c r="F72" s="32" t="s">
        <v>95</v>
      </c>
      <c r="G72" s="33">
        <v>306.5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 ht="45">
      <c r="A73" s="29" t="s">
        <v>34</v>
      </c>
      <c r="B73" s="35"/>
      <c r="C73" s="36"/>
      <c r="D73" s="36"/>
      <c r="E73" s="31" t="s">
        <v>207</v>
      </c>
      <c r="F73" s="36"/>
      <c r="G73" s="36"/>
      <c r="H73" s="36"/>
      <c r="I73" s="36"/>
      <c r="J73" s="37"/>
    </row>
    <row r="74" ht="30">
      <c r="A74" s="29" t="s">
        <v>81</v>
      </c>
      <c r="B74" s="35"/>
      <c r="C74" s="36"/>
      <c r="D74" s="36"/>
      <c r="E74" s="43" t="s">
        <v>208</v>
      </c>
      <c r="F74" s="36"/>
      <c r="G74" s="36"/>
      <c r="H74" s="36"/>
      <c r="I74" s="36"/>
      <c r="J74" s="37"/>
    </row>
    <row r="75" ht="90">
      <c r="A75" s="29" t="s">
        <v>36</v>
      </c>
      <c r="B75" s="35"/>
      <c r="C75" s="36"/>
      <c r="D75" s="36"/>
      <c r="E75" s="31" t="s">
        <v>209</v>
      </c>
      <c r="F75" s="36"/>
      <c r="G75" s="36"/>
      <c r="H75" s="36"/>
      <c r="I75" s="36"/>
      <c r="J75" s="37"/>
    </row>
    <row r="76">
      <c r="A76" s="29" t="s">
        <v>29</v>
      </c>
      <c r="B76" s="29">
        <v>17</v>
      </c>
      <c r="C76" s="30" t="s">
        <v>210</v>
      </c>
      <c r="D76" s="29" t="s">
        <v>31</v>
      </c>
      <c r="E76" s="31" t="s">
        <v>211</v>
      </c>
      <c r="F76" s="32" t="s">
        <v>190</v>
      </c>
      <c r="G76" s="33">
        <v>161.40000000000001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45">
      <c r="A77" s="29" t="s">
        <v>34</v>
      </c>
      <c r="B77" s="35"/>
      <c r="C77" s="36"/>
      <c r="D77" s="36"/>
      <c r="E77" s="31" t="s">
        <v>212</v>
      </c>
      <c r="F77" s="36"/>
      <c r="G77" s="36"/>
      <c r="H77" s="36"/>
      <c r="I77" s="36"/>
      <c r="J77" s="37"/>
    </row>
    <row r="78" ht="30">
      <c r="A78" s="29" t="s">
        <v>81</v>
      </c>
      <c r="B78" s="35"/>
      <c r="C78" s="36"/>
      <c r="D78" s="36"/>
      <c r="E78" s="43" t="s">
        <v>213</v>
      </c>
      <c r="F78" s="36"/>
      <c r="G78" s="36"/>
      <c r="H78" s="36"/>
      <c r="I78" s="36"/>
      <c r="J78" s="37"/>
    </row>
    <row r="79" ht="90">
      <c r="A79" s="29" t="s">
        <v>36</v>
      </c>
      <c r="B79" s="35"/>
      <c r="C79" s="36"/>
      <c r="D79" s="36"/>
      <c r="E79" s="31" t="s">
        <v>209</v>
      </c>
      <c r="F79" s="36"/>
      <c r="G79" s="36"/>
      <c r="H79" s="36"/>
      <c r="I79" s="36"/>
      <c r="J79" s="37"/>
    </row>
    <row r="80">
      <c r="A80" s="29" t="s">
        <v>29</v>
      </c>
      <c r="B80" s="29">
        <v>18</v>
      </c>
      <c r="C80" s="30" t="s">
        <v>127</v>
      </c>
      <c r="D80" s="29" t="s">
        <v>31</v>
      </c>
      <c r="E80" s="31" t="s">
        <v>128</v>
      </c>
      <c r="F80" s="32" t="s">
        <v>101</v>
      </c>
      <c r="G80" s="33">
        <v>257.44999999999999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31" t="s">
        <v>129</v>
      </c>
      <c r="F81" s="36"/>
      <c r="G81" s="36"/>
      <c r="H81" s="36"/>
      <c r="I81" s="36"/>
      <c r="J81" s="37"/>
    </row>
    <row r="82">
      <c r="A82" s="29" t="s">
        <v>81</v>
      </c>
      <c r="B82" s="35"/>
      <c r="C82" s="36"/>
      <c r="D82" s="36"/>
      <c r="E82" s="43" t="s">
        <v>214</v>
      </c>
      <c r="F82" s="36"/>
      <c r="G82" s="36"/>
      <c r="H82" s="36"/>
      <c r="I82" s="36"/>
      <c r="J82" s="37"/>
    </row>
    <row r="83" ht="240">
      <c r="A83" s="29" t="s">
        <v>36</v>
      </c>
      <c r="B83" s="35"/>
      <c r="C83" s="36"/>
      <c r="D83" s="36"/>
      <c r="E83" s="31" t="s">
        <v>131</v>
      </c>
      <c r="F83" s="36"/>
      <c r="G83" s="36"/>
      <c r="H83" s="36"/>
      <c r="I83" s="36"/>
      <c r="J83" s="37"/>
    </row>
    <row r="84">
      <c r="A84" s="29" t="s">
        <v>29</v>
      </c>
      <c r="B84" s="29">
        <v>19</v>
      </c>
      <c r="C84" s="30" t="s">
        <v>215</v>
      </c>
      <c r="D84" s="29" t="s">
        <v>31</v>
      </c>
      <c r="E84" s="31" t="s">
        <v>216</v>
      </c>
      <c r="F84" s="32" t="s">
        <v>101</v>
      </c>
      <c r="G84" s="33">
        <v>24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 ht="30">
      <c r="A85" s="29" t="s">
        <v>34</v>
      </c>
      <c r="B85" s="35"/>
      <c r="C85" s="36"/>
      <c r="D85" s="36"/>
      <c r="E85" s="31" t="s">
        <v>217</v>
      </c>
      <c r="F85" s="36"/>
      <c r="G85" s="36"/>
      <c r="H85" s="36"/>
      <c r="I85" s="36"/>
      <c r="J85" s="37"/>
    </row>
    <row r="86" ht="30">
      <c r="A86" s="29" t="s">
        <v>81</v>
      </c>
      <c r="B86" s="35"/>
      <c r="C86" s="36"/>
      <c r="D86" s="36"/>
      <c r="E86" s="43" t="s">
        <v>218</v>
      </c>
      <c r="F86" s="36"/>
      <c r="G86" s="36"/>
      <c r="H86" s="36"/>
      <c r="I86" s="36"/>
      <c r="J86" s="37"/>
    </row>
    <row r="87" ht="375">
      <c r="A87" s="29" t="s">
        <v>36</v>
      </c>
      <c r="B87" s="35"/>
      <c r="C87" s="36"/>
      <c r="D87" s="36"/>
      <c r="E87" s="31" t="s">
        <v>219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220</v>
      </c>
      <c r="D88" s="29" t="s">
        <v>31</v>
      </c>
      <c r="E88" s="31" t="s">
        <v>221</v>
      </c>
      <c r="F88" s="32" t="s">
        <v>95</v>
      </c>
      <c r="G88" s="33">
        <v>340.60000000000002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 ht="75">
      <c r="A90" s="29" t="s">
        <v>81</v>
      </c>
      <c r="B90" s="35"/>
      <c r="C90" s="36"/>
      <c r="D90" s="36"/>
      <c r="E90" s="43" t="s">
        <v>222</v>
      </c>
      <c r="F90" s="36"/>
      <c r="G90" s="36"/>
      <c r="H90" s="36"/>
      <c r="I90" s="36"/>
      <c r="J90" s="37"/>
    </row>
    <row r="91" ht="30">
      <c r="A91" s="29" t="s">
        <v>36</v>
      </c>
      <c r="B91" s="35"/>
      <c r="C91" s="36"/>
      <c r="D91" s="36"/>
      <c r="E91" s="31" t="s">
        <v>223</v>
      </c>
      <c r="F91" s="36"/>
      <c r="G91" s="36"/>
      <c r="H91" s="36"/>
      <c r="I91" s="36"/>
      <c r="J91" s="37"/>
    </row>
    <row r="92">
      <c r="A92" s="29" t="s">
        <v>29</v>
      </c>
      <c r="B92" s="29">
        <v>21</v>
      </c>
      <c r="C92" s="30" t="s">
        <v>224</v>
      </c>
      <c r="D92" s="29" t="s">
        <v>31</v>
      </c>
      <c r="E92" s="31" t="s">
        <v>225</v>
      </c>
      <c r="F92" s="32" t="s">
        <v>95</v>
      </c>
      <c r="G92" s="33">
        <v>260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31" t="s">
        <v>226</v>
      </c>
      <c r="F93" s="36"/>
      <c r="G93" s="36"/>
      <c r="H93" s="36"/>
      <c r="I93" s="36"/>
      <c r="J93" s="37"/>
    </row>
    <row r="94" ht="30">
      <c r="A94" s="29" t="s">
        <v>81</v>
      </c>
      <c r="B94" s="35"/>
      <c r="C94" s="36"/>
      <c r="D94" s="36"/>
      <c r="E94" s="43" t="s">
        <v>227</v>
      </c>
      <c r="F94" s="36"/>
      <c r="G94" s="36"/>
      <c r="H94" s="36"/>
      <c r="I94" s="36"/>
      <c r="J94" s="37"/>
    </row>
    <row r="95">
      <c r="A95" s="29" t="s">
        <v>36</v>
      </c>
      <c r="B95" s="35"/>
      <c r="C95" s="36"/>
      <c r="D95" s="36"/>
      <c r="E95" s="31" t="s">
        <v>228</v>
      </c>
      <c r="F95" s="36"/>
      <c r="G95" s="36"/>
      <c r="H95" s="36"/>
      <c r="I95" s="36"/>
      <c r="J95" s="37"/>
    </row>
    <row r="96">
      <c r="A96" s="29" t="s">
        <v>29</v>
      </c>
      <c r="B96" s="29">
        <v>22</v>
      </c>
      <c r="C96" s="30" t="s">
        <v>229</v>
      </c>
      <c r="D96" s="29" t="s">
        <v>31</v>
      </c>
      <c r="E96" s="31" t="s">
        <v>230</v>
      </c>
      <c r="F96" s="32" t="s">
        <v>95</v>
      </c>
      <c r="G96" s="33">
        <v>101.5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 ht="30">
      <c r="A97" s="29" t="s">
        <v>34</v>
      </c>
      <c r="B97" s="35"/>
      <c r="C97" s="36"/>
      <c r="D97" s="36"/>
      <c r="E97" s="31" t="s">
        <v>231</v>
      </c>
      <c r="F97" s="36"/>
      <c r="G97" s="36"/>
      <c r="H97" s="36"/>
      <c r="I97" s="36"/>
      <c r="J97" s="37"/>
    </row>
    <row r="98" ht="30">
      <c r="A98" s="29" t="s">
        <v>81</v>
      </c>
      <c r="B98" s="35"/>
      <c r="C98" s="36"/>
      <c r="D98" s="36"/>
      <c r="E98" s="43" t="s">
        <v>232</v>
      </c>
      <c r="F98" s="36"/>
      <c r="G98" s="36"/>
      <c r="H98" s="36"/>
      <c r="I98" s="36"/>
      <c r="J98" s="37"/>
    </row>
    <row r="99" ht="45">
      <c r="A99" s="29" t="s">
        <v>36</v>
      </c>
      <c r="B99" s="35"/>
      <c r="C99" s="36"/>
      <c r="D99" s="36"/>
      <c r="E99" s="31" t="s">
        <v>233</v>
      </c>
      <c r="F99" s="36"/>
      <c r="G99" s="36"/>
      <c r="H99" s="36"/>
      <c r="I99" s="36"/>
      <c r="J99" s="37"/>
    </row>
    <row r="100">
      <c r="A100" s="29" t="s">
        <v>29</v>
      </c>
      <c r="B100" s="29">
        <v>23</v>
      </c>
      <c r="C100" s="30" t="s">
        <v>234</v>
      </c>
      <c r="D100" s="29" t="s">
        <v>31</v>
      </c>
      <c r="E100" s="31" t="s">
        <v>235</v>
      </c>
      <c r="F100" s="32" t="s">
        <v>95</v>
      </c>
      <c r="G100" s="33">
        <v>158.5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 ht="30">
      <c r="A101" s="29" t="s">
        <v>34</v>
      </c>
      <c r="B101" s="35"/>
      <c r="C101" s="36"/>
      <c r="D101" s="36"/>
      <c r="E101" s="31" t="s">
        <v>231</v>
      </c>
      <c r="F101" s="36"/>
      <c r="G101" s="36"/>
      <c r="H101" s="36"/>
      <c r="I101" s="36"/>
      <c r="J101" s="37"/>
    </row>
    <row r="102" ht="30">
      <c r="A102" s="29" t="s">
        <v>81</v>
      </c>
      <c r="B102" s="35"/>
      <c r="C102" s="36"/>
      <c r="D102" s="36"/>
      <c r="E102" s="43" t="s">
        <v>236</v>
      </c>
      <c r="F102" s="36"/>
      <c r="G102" s="36"/>
      <c r="H102" s="36"/>
      <c r="I102" s="36"/>
      <c r="J102" s="37"/>
    </row>
    <row r="103" ht="45">
      <c r="A103" s="29" t="s">
        <v>36</v>
      </c>
      <c r="B103" s="35"/>
      <c r="C103" s="36"/>
      <c r="D103" s="36"/>
      <c r="E103" s="31" t="s">
        <v>237</v>
      </c>
      <c r="F103" s="36"/>
      <c r="G103" s="36"/>
      <c r="H103" s="36"/>
      <c r="I103" s="36"/>
      <c r="J103" s="37"/>
    </row>
    <row r="104">
      <c r="A104" s="29" t="s">
        <v>29</v>
      </c>
      <c r="B104" s="29">
        <v>24</v>
      </c>
      <c r="C104" s="30" t="s">
        <v>238</v>
      </c>
      <c r="D104" s="29" t="s">
        <v>31</v>
      </c>
      <c r="E104" s="31" t="s">
        <v>239</v>
      </c>
      <c r="F104" s="32" t="s">
        <v>95</v>
      </c>
      <c r="G104" s="33">
        <v>260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31" t="s">
        <v>226</v>
      </c>
      <c r="F105" s="36"/>
      <c r="G105" s="36"/>
      <c r="H105" s="36"/>
      <c r="I105" s="36"/>
      <c r="J105" s="37"/>
    </row>
    <row r="106" ht="30">
      <c r="A106" s="29" t="s">
        <v>81</v>
      </c>
      <c r="B106" s="35"/>
      <c r="C106" s="36"/>
      <c r="D106" s="36"/>
      <c r="E106" s="43" t="s">
        <v>227</v>
      </c>
      <c r="F106" s="36"/>
      <c r="G106" s="36"/>
      <c r="H106" s="36"/>
      <c r="I106" s="36"/>
      <c r="J106" s="37"/>
    </row>
    <row r="107" ht="30">
      <c r="A107" s="29" t="s">
        <v>36</v>
      </c>
      <c r="B107" s="35"/>
      <c r="C107" s="36"/>
      <c r="D107" s="36"/>
      <c r="E107" s="31" t="s">
        <v>240</v>
      </c>
      <c r="F107" s="36"/>
      <c r="G107" s="36"/>
      <c r="H107" s="36"/>
      <c r="I107" s="36"/>
      <c r="J107" s="37"/>
    </row>
    <row r="108">
      <c r="A108" s="23" t="s">
        <v>26</v>
      </c>
      <c r="B108" s="24"/>
      <c r="C108" s="25" t="s">
        <v>241</v>
      </c>
      <c r="D108" s="26"/>
      <c r="E108" s="23" t="s">
        <v>242</v>
      </c>
      <c r="F108" s="26"/>
      <c r="G108" s="26"/>
      <c r="H108" s="26"/>
      <c r="I108" s="27">
        <f>SUMIFS(I109:I116,A109:A116,"P")</f>
        <v>0</v>
      </c>
      <c r="J108" s="28"/>
    </row>
    <row r="109">
      <c r="A109" s="29" t="s">
        <v>29</v>
      </c>
      <c r="B109" s="29">
        <v>25</v>
      </c>
      <c r="C109" s="30" t="s">
        <v>243</v>
      </c>
      <c r="D109" s="29" t="s">
        <v>31</v>
      </c>
      <c r="E109" s="31" t="s">
        <v>244</v>
      </c>
      <c r="F109" s="32" t="s">
        <v>95</v>
      </c>
      <c r="G109" s="33">
        <v>323.30000000000001</v>
      </c>
      <c r="H109" s="33">
        <v>0</v>
      </c>
      <c r="I109" s="33">
        <f>ROUND(G109*H109,P4)</f>
        <v>0</v>
      </c>
      <c r="J109" s="29"/>
      <c r="O109" s="34">
        <f>I109*0.21</f>
        <v>0</v>
      </c>
      <c r="P109">
        <v>3</v>
      </c>
    </row>
    <row r="110">
      <c r="A110" s="29" t="s">
        <v>34</v>
      </c>
      <c r="B110" s="35"/>
      <c r="C110" s="36"/>
      <c r="D110" s="36"/>
      <c r="E110" s="41" t="s">
        <v>31</v>
      </c>
      <c r="F110" s="36"/>
      <c r="G110" s="36"/>
      <c r="H110" s="36"/>
      <c r="I110" s="36"/>
      <c r="J110" s="37"/>
    </row>
    <row r="111" ht="30">
      <c r="A111" s="29" t="s">
        <v>81</v>
      </c>
      <c r="B111" s="35"/>
      <c r="C111" s="36"/>
      <c r="D111" s="36"/>
      <c r="E111" s="43" t="s">
        <v>245</v>
      </c>
      <c r="F111" s="36"/>
      <c r="G111" s="36"/>
      <c r="H111" s="36"/>
      <c r="I111" s="36"/>
      <c r="J111" s="37"/>
    </row>
    <row r="112" ht="120">
      <c r="A112" s="29" t="s">
        <v>36</v>
      </c>
      <c r="B112" s="35"/>
      <c r="C112" s="36"/>
      <c r="D112" s="36"/>
      <c r="E112" s="31" t="s">
        <v>246</v>
      </c>
      <c r="F112" s="36"/>
      <c r="G112" s="36"/>
      <c r="H112" s="36"/>
      <c r="I112" s="36"/>
      <c r="J112" s="37"/>
    </row>
    <row r="113">
      <c r="A113" s="29" t="s">
        <v>29</v>
      </c>
      <c r="B113" s="29">
        <v>26</v>
      </c>
      <c r="C113" s="30" t="s">
        <v>247</v>
      </c>
      <c r="D113" s="29" t="s">
        <v>31</v>
      </c>
      <c r="E113" s="31" t="s">
        <v>248</v>
      </c>
      <c r="F113" s="32" t="s">
        <v>101</v>
      </c>
      <c r="G113" s="33">
        <v>4.5</v>
      </c>
      <c r="H113" s="33">
        <v>0</v>
      </c>
      <c r="I113" s="33">
        <f>ROUND(G113*H113,P4)</f>
        <v>0</v>
      </c>
      <c r="J113" s="29"/>
      <c r="O113" s="34">
        <f>I113*0.21</f>
        <v>0</v>
      </c>
      <c r="P113">
        <v>3</v>
      </c>
    </row>
    <row r="114">
      <c r="A114" s="29" t="s">
        <v>34</v>
      </c>
      <c r="B114" s="35"/>
      <c r="C114" s="36"/>
      <c r="D114" s="36"/>
      <c r="E114" s="31" t="s">
        <v>249</v>
      </c>
      <c r="F114" s="36"/>
      <c r="G114" s="36"/>
      <c r="H114" s="36"/>
      <c r="I114" s="36"/>
      <c r="J114" s="37"/>
    </row>
    <row r="115" ht="30">
      <c r="A115" s="29" t="s">
        <v>81</v>
      </c>
      <c r="B115" s="35"/>
      <c r="C115" s="36"/>
      <c r="D115" s="36"/>
      <c r="E115" s="43" t="s">
        <v>250</v>
      </c>
      <c r="F115" s="36"/>
      <c r="G115" s="36"/>
      <c r="H115" s="36"/>
      <c r="I115" s="36"/>
      <c r="J115" s="37"/>
    </row>
    <row r="116" ht="409.5">
      <c r="A116" s="29" t="s">
        <v>36</v>
      </c>
      <c r="B116" s="35"/>
      <c r="C116" s="36"/>
      <c r="D116" s="36"/>
      <c r="E116" s="31" t="s">
        <v>251</v>
      </c>
      <c r="F116" s="36"/>
      <c r="G116" s="36"/>
      <c r="H116" s="36"/>
      <c r="I116" s="36"/>
      <c r="J116" s="37"/>
    </row>
    <row r="117">
      <c r="A117" s="23" t="s">
        <v>26</v>
      </c>
      <c r="B117" s="24"/>
      <c r="C117" s="25" t="s">
        <v>252</v>
      </c>
      <c r="D117" s="26"/>
      <c r="E117" s="23" t="s">
        <v>253</v>
      </c>
      <c r="F117" s="26"/>
      <c r="G117" s="26"/>
      <c r="H117" s="26"/>
      <c r="I117" s="27">
        <f>SUMIFS(I118:I133,A118:A133,"P")</f>
        <v>0</v>
      </c>
      <c r="J117" s="28"/>
    </row>
    <row r="118">
      <c r="A118" s="29" t="s">
        <v>29</v>
      </c>
      <c r="B118" s="29">
        <v>27</v>
      </c>
      <c r="C118" s="30" t="s">
        <v>254</v>
      </c>
      <c r="D118" s="29" t="s">
        <v>31</v>
      </c>
      <c r="E118" s="31" t="s">
        <v>255</v>
      </c>
      <c r="F118" s="32" t="s">
        <v>101</v>
      </c>
      <c r="G118" s="33">
        <v>9.1199999999999992</v>
      </c>
      <c r="H118" s="33">
        <v>0</v>
      </c>
      <c r="I118" s="33">
        <f>ROUND(G118*H118,P4)</f>
        <v>0</v>
      </c>
      <c r="J118" s="29"/>
      <c r="O118" s="34">
        <f>I118*0.21</f>
        <v>0</v>
      </c>
      <c r="P118">
        <v>3</v>
      </c>
    </row>
    <row r="119">
      <c r="A119" s="29" t="s">
        <v>34</v>
      </c>
      <c r="B119" s="35"/>
      <c r="C119" s="36"/>
      <c r="D119" s="36"/>
      <c r="E119" s="31" t="s">
        <v>256</v>
      </c>
      <c r="F119" s="36"/>
      <c r="G119" s="36"/>
      <c r="H119" s="36"/>
      <c r="I119" s="36"/>
      <c r="J119" s="37"/>
    </row>
    <row r="120" ht="30">
      <c r="A120" s="29" t="s">
        <v>81</v>
      </c>
      <c r="B120" s="35"/>
      <c r="C120" s="36"/>
      <c r="D120" s="36"/>
      <c r="E120" s="43" t="s">
        <v>257</v>
      </c>
      <c r="F120" s="36"/>
      <c r="G120" s="36"/>
      <c r="H120" s="36"/>
      <c r="I120" s="36"/>
      <c r="J120" s="37"/>
    </row>
    <row r="121" ht="409.5">
      <c r="A121" s="29" t="s">
        <v>36</v>
      </c>
      <c r="B121" s="35"/>
      <c r="C121" s="36"/>
      <c r="D121" s="36"/>
      <c r="E121" s="31" t="s">
        <v>258</v>
      </c>
      <c r="F121" s="36"/>
      <c r="G121" s="36"/>
      <c r="H121" s="36"/>
      <c r="I121" s="36"/>
      <c r="J121" s="37"/>
    </row>
    <row r="122">
      <c r="A122" s="29" t="s">
        <v>29</v>
      </c>
      <c r="B122" s="29">
        <v>28</v>
      </c>
      <c r="C122" s="30" t="s">
        <v>259</v>
      </c>
      <c r="D122" s="29" t="s">
        <v>31</v>
      </c>
      <c r="E122" s="31" t="s">
        <v>260</v>
      </c>
      <c r="F122" s="32" t="s">
        <v>101</v>
      </c>
      <c r="G122" s="33">
        <v>0.31</v>
      </c>
      <c r="H122" s="33">
        <v>0</v>
      </c>
      <c r="I122" s="33">
        <f>ROUND(G122*H122,P4)</f>
        <v>0</v>
      </c>
      <c r="J122" s="29"/>
      <c r="O122" s="34">
        <f>I122*0.21</f>
        <v>0</v>
      </c>
      <c r="P122">
        <v>3</v>
      </c>
    </row>
    <row r="123" ht="30">
      <c r="A123" s="29" t="s">
        <v>34</v>
      </c>
      <c r="B123" s="35"/>
      <c r="C123" s="36"/>
      <c r="D123" s="36"/>
      <c r="E123" s="31" t="s">
        <v>261</v>
      </c>
      <c r="F123" s="36"/>
      <c r="G123" s="36"/>
      <c r="H123" s="36"/>
      <c r="I123" s="36"/>
      <c r="J123" s="37"/>
    </row>
    <row r="124" ht="30">
      <c r="A124" s="29" t="s">
        <v>81</v>
      </c>
      <c r="B124" s="35"/>
      <c r="C124" s="36"/>
      <c r="D124" s="36"/>
      <c r="E124" s="43" t="s">
        <v>262</v>
      </c>
      <c r="F124" s="36"/>
      <c r="G124" s="36"/>
      <c r="H124" s="36"/>
      <c r="I124" s="36"/>
      <c r="J124" s="37"/>
    </row>
    <row r="125" ht="409.5">
      <c r="A125" s="29" t="s">
        <v>36</v>
      </c>
      <c r="B125" s="35"/>
      <c r="C125" s="36"/>
      <c r="D125" s="36"/>
      <c r="E125" s="31" t="s">
        <v>258</v>
      </c>
      <c r="F125" s="36"/>
      <c r="G125" s="36"/>
      <c r="H125" s="36"/>
      <c r="I125" s="36"/>
      <c r="J125" s="37"/>
    </row>
    <row r="126">
      <c r="A126" s="29" t="s">
        <v>29</v>
      </c>
      <c r="B126" s="29">
        <v>29</v>
      </c>
      <c r="C126" s="30" t="s">
        <v>263</v>
      </c>
      <c r="D126" s="29" t="s">
        <v>31</v>
      </c>
      <c r="E126" s="31" t="s">
        <v>264</v>
      </c>
      <c r="F126" s="32" t="s">
        <v>101</v>
      </c>
      <c r="G126" s="33">
        <v>129.31999999999999</v>
      </c>
      <c r="H126" s="33">
        <v>0</v>
      </c>
      <c r="I126" s="33">
        <f>ROUND(G126*H126,P4)</f>
        <v>0</v>
      </c>
      <c r="J126" s="29"/>
      <c r="O126" s="34">
        <f>I126*0.21</f>
        <v>0</v>
      </c>
      <c r="P126">
        <v>3</v>
      </c>
    </row>
    <row r="127" ht="30">
      <c r="A127" s="29" t="s">
        <v>34</v>
      </c>
      <c r="B127" s="35"/>
      <c r="C127" s="36"/>
      <c r="D127" s="36"/>
      <c r="E127" s="31" t="s">
        <v>265</v>
      </c>
      <c r="F127" s="36"/>
      <c r="G127" s="36"/>
      <c r="H127" s="36"/>
      <c r="I127" s="36"/>
      <c r="J127" s="37"/>
    </row>
    <row r="128" ht="30">
      <c r="A128" s="29" t="s">
        <v>81</v>
      </c>
      <c r="B128" s="35"/>
      <c r="C128" s="36"/>
      <c r="D128" s="36"/>
      <c r="E128" s="43" t="s">
        <v>266</v>
      </c>
      <c r="F128" s="36"/>
      <c r="G128" s="36"/>
      <c r="H128" s="36"/>
      <c r="I128" s="36"/>
      <c r="J128" s="37"/>
    </row>
    <row r="129" ht="60">
      <c r="A129" s="29" t="s">
        <v>36</v>
      </c>
      <c r="B129" s="35"/>
      <c r="C129" s="36"/>
      <c r="D129" s="36"/>
      <c r="E129" s="31" t="s">
        <v>267</v>
      </c>
      <c r="F129" s="36"/>
      <c r="G129" s="36"/>
      <c r="H129" s="36"/>
      <c r="I129" s="36"/>
      <c r="J129" s="37"/>
    </row>
    <row r="130">
      <c r="A130" s="29" t="s">
        <v>29</v>
      </c>
      <c r="B130" s="29">
        <v>30</v>
      </c>
      <c r="C130" s="30" t="s">
        <v>268</v>
      </c>
      <c r="D130" s="29" t="s">
        <v>31</v>
      </c>
      <c r="E130" s="31" t="s">
        <v>269</v>
      </c>
      <c r="F130" s="32" t="s">
        <v>101</v>
      </c>
      <c r="G130" s="33">
        <v>0.46999999999999997</v>
      </c>
      <c r="H130" s="33">
        <v>0</v>
      </c>
      <c r="I130" s="33">
        <f>ROUND(G130*H130,P4)</f>
        <v>0</v>
      </c>
      <c r="J130" s="29"/>
      <c r="O130" s="34">
        <f>I130*0.21</f>
        <v>0</v>
      </c>
      <c r="P130">
        <v>3</v>
      </c>
    </row>
    <row r="131" ht="30">
      <c r="A131" s="29" t="s">
        <v>34</v>
      </c>
      <c r="B131" s="35"/>
      <c r="C131" s="36"/>
      <c r="D131" s="36"/>
      <c r="E131" s="31" t="s">
        <v>270</v>
      </c>
      <c r="F131" s="36"/>
      <c r="G131" s="36"/>
      <c r="H131" s="36"/>
      <c r="I131" s="36"/>
      <c r="J131" s="37"/>
    </row>
    <row r="132" ht="30">
      <c r="A132" s="29" t="s">
        <v>81</v>
      </c>
      <c r="B132" s="35"/>
      <c r="C132" s="36"/>
      <c r="D132" s="36"/>
      <c r="E132" s="43" t="s">
        <v>271</v>
      </c>
      <c r="F132" s="36"/>
      <c r="G132" s="36"/>
      <c r="H132" s="36"/>
      <c r="I132" s="36"/>
      <c r="J132" s="37"/>
    </row>
    <row r="133" ht="150">
      <c r="A133" s="29" t="s">
        <v>36</v>
      </c>
      <c r="B133" s="35"/>
      <c r="C133" s="36"/>
      <c r="D133" s="36"/>
      <c r="E133" s="31" t="s">
        <v>272</v>
      </c>
      <c r="F133" s="36"/>
      <c r="G133" s="36"/>
      <c r="H133" s="36"/>
      <c r="I133" s="36"/>
      <c r="J133" s="37"/>
    </row>
    <row r="134">
      <c r="A134" s="23" t="s">
        <v>26</v>
      </c>
      <c r="B134" s="24"/>
      <c r="C134" s="25" t="s">
        <v>273</v>
      </c>
      <c r="D134" s="26"/>
      <c r="E134" s="23" t="s">
        <v>274</v>
      </c>
      <c r="F134" s="26"/>
      <c r="G134" s="26"/>
      <c r="H134" s="26"/>
      <c r="I134" s="27">
        <f>SUMIFS(I135:I193,A135:A193,"P")</f>
        <v>0</v>
      </c>
      <c r="J134" s="28"/>
    </row>
    <row r="135">
      <c r="A135" s="29" t="s">
        <v>29</v>
      </c>
      <c r="B135" s="29">
        <v>31</v>
      </c>
      <c r="C135" s="30" t="s">
        <v>275</v>
      </c>
      <c r="D135" s="29" t="s">
        <v>31</v>
      </c>
      <c r="E135" s="31" t="s">
        <v>276</v>
      </c>
      <c r="F135" s="32" t="s">
        <v>95</v>
      </c>
      <c r="G135" s="33">
        <v>17.699999999999999</v>
      </c>
      <c r="H135" s="33">
        <v>0</v>
      </c>
      <c r="I135" s="33">
        <f>ROUND(G135*H135,P4)</f>
        <v>0</v>
      </c>
      <c r="J135" s="29"/>
      <c r="O135" s="34">
        <f>I135*0.21</f>
        <v>0</v>
      </c>
      <c r="P135">
        <v>3</v>
      </c>
    </row>
    <row r="136">
      <c r="A136" s="29" t="s">
        <v>34</v>
      </c>
      <c r="B136" s="35"/>
      <c r="C136" s="36"/>
      <c r="D136" s="36"/>
      <c r="E136" s="31" t="s">
        <v>277</v>
      </c>
      <c r="F136" s="36"/>
      <c r="G136" s="36"/>
      <c r="H136" s="36"/>
      <c r="I136" s="36"/>
      <c r="J136" s="37"/>
    </row>
    <row r="137" ht="30">
      <c r="A137" s="29" t="s">
        <v>81</v>
      </c>
      <c r="B137" s="35"/>
      <c r="C137" s="36"/>
      <c r="D137" s="36"/>
      <c r="E137" s="43" t="s">
        <v>278</v>
      </c>
      <c r="F137" s="36"/>
      <c r="G137" s="36"/>
      <c r="H137" s="36"/>
      <c r="I137" s="36"/>
      <c r="J137" s="37"/>
    </row>
    <row r="138" ht="60">
      <c r="A138" s="29" t="s">
        <v>36</v>
      </c>
      <c r="B138" s="35"/>
      <c r="C138" s="36"/>
      <c r="D138" s="36"/>
      <c r="E138" s="31" t="s">
        <v>279</v>
      </c>
      <c r="F138" s="36"/>
      <c r="G138" s="36"/>
      <c r="H138" s="36"/>
      <c r="I138" s="36"/>
      <c r="J138" s="37"/>
    </row>
    <row r="139">
      <c r="A139" s="29" t="s">
        <v>29</v>
      </c>
      <c r="B139" s="29">
        <v>32</v>
      </c>
      <c r="C139" s="30" t="s">
        <v>280</v>
      </c>
      <c r="D139" s="29" t="s">
        <v>281</v>
      </c>
      <c r="E139" s="31" t="s">
        <v>282</v>
      </c>
      <c r="F139" s="32" t="s">
        <v>95</v>
      </c>
      <c r="G139" s="33">
        <v>228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>
      <c r="A140" s="29" t="s">
        <v>34</v>
      </c>
      <c r="B140" s="35"/>
      <c r="C140" s="36"/>
      <c r="D140" s="36"/>
      <c r="E140" s="31" t="s">
        <v>283</v>
      </c>
      <c r="F140" s="36"/>
      <c r="G140" s="36"/>
      <c r="H140" s="36"/>
      <c r="I140" s="36"/>
      <c r="J140" s="37"/>
    </row>
    <row r="141" ht="45">
      <c r="A141" s="29" t="s">
        <v>81</v>
      </c>
      <c r="B141" s="35"/>
      <c r="C141" s="36"/>
      <c r="D141" s="36"/>
      <c r="E141" s="43" t="s">
        <v>284</v>
      </c>
      <c r="F141" s="36"/>
      <c r="G141" s="36"/>
      <c r="H141" s="36"/>
      <c r="I141" s="36"/>
      <c r="J141" s="37"/>
    </row>
    <row r="142" ht="60">
      <c r="A142" s="29" t="s">
        <v>36</v>
      </c>
      <c r="B142" s="35"/>
      <c r="C142" s="36"/>
      <c r="D142" s="36"/>
      <c r="E142" s="31" t="s">
        <v>279</v>
      </c>
      <c r="F142" s="36"/>
      <c r="G142" s="36"/>
      <c r="H142" s="36"/>
      <c r="I142" s="36"/>
      <c r="J142" s="37"/>
    </row>
    <row r="143">
      <c r="A143" s="29" t="s">
        <v>29</v>
      </c>
      <c r="B143" s="29">
        <v>33</v>
      </c>
      <c r="C143" s="30" t="s">
        <v>280</v>
      </c>
      <c r="D143" s="29" t="s">
        <v>285</v>
      </c>
      <c r="E143" s="31" t="s">
        <v>282</v>
      </c>
      <c r="F143" s="32" t="s">
        <v>95</v>
      </c>
      <c r="G143" s="33">
        <v>17.699999999999999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31" t="s">
        <v>286</v>
      </c>
      <c r="F144" s="36"/>
      <c r="G144" s="36"/>
      <c r="H144" s="36"/>
      <c r="I144" s="36"/>
      <c r="J144" s="37"/>
    </row>
    <row r="145" ht="30">
      <c r="A145" s="29" t="s">
        <v>81</v>
      </c>
      <c r="B145" s="35"/>
      <c r="C145" s="36"/>
      <c r="D145" s="36"/>
      <c r="E145" s="43" t="s">
        <v>278</v>
      </c>
      <c r="F145" s="36"/>
      <c r="G145" s="36"/>
      <c r="H145" s="36"/>
      <c r="I145" s="36"/>
      <c r="J145" s="37"/>
    </row>
    <row r="146" ht="60">
      <c r="A146" s="29" t="s">
        <v>36</v>
      </c>
      <c r="B146" s="35"/>
      <c r="C146" s="36"/>
      <c r="D146" s="36"/>
      <c r="E146" s="31" t="s">
        <v>279</v>
      </c>
      <c r="F146" s="36"/>
      <c r="G146" s="36"/>
      <c r="H146" s="36"/>
      <c r="I146" s="36"/>
      <c r="J146" s="37"/>
    </row>
    <row r="147">
      <c r="A147" s="29" t="s">
        <v>29</v>
      </c>
      <c r="B147" s="29">
        <v>34</v>
      </c>
      <c r="C147" s="30" t="s">
        <v>287</v>
      </c>
      <c r="D147" s="29" t="s">
        <v>31</v>
      </c>
      <c r="E147" s="31" t="s">
        <v>288</v>
      </c>
      <c r="F147" s="32" t="s">
        <v>95</v>
      </c>
      <c r="G147" s="33">
        <v>340.69999999999999</v>
      </c>
      <c r="H147" s="33">
        <v>0</v>
      </c>
      <c r="I147" s="33">
        <f>ROUND(G147*H147,P4)</f>
        <v>0</v>
      </c>
      <c r="J147" s="29"/>
      <c r="O147" s="34">
        <f>I147*0.21</f>
        <v>0</v>
      </c>
      <c r="P147">
        <v>3</v>
      </c>
    </row>
    <row r="148">
      <c r="A148" s="29" t="s">
        <v>34</v>
      </c>
      <c r="B148" s="35"/>
      <c r="C148" s="36"/>
      <c r="D148" s="36"/>
      <c r="E148" s="31" t="s">
        <v>289</v>
      </c>
      <c r="F148" s="36"/>
      <c r="G148" s="36"/>
      <c r="H148" s="36"/>
      <c r="I148" s="36"/>
      <c r="J148" s="37"/>
    </row>
    <row r="149" ht="30">
      <c r="A149" s="29" t="s">
        <v>81</v>
      </c>
      <c r="B149" s="35"/>
      <c r="C149" s="36"/>
      <c r="D149" s="36"/>
      <c r="E149" s="43" t="s">
        <v>290</v>
      </c>
      <c r="F149" s="36"/>
      <c r="G149" s="36"/>
      <c r="H149" s="36"/>
      <c r="I149" s="36"/>
      <c r="J149" s="37"/>
    </row>
    <row r="150" ht="45">
      <c r="A150" s="29" t="s">
        <v>36</v>
      </c>
      <c r="B150" s="35"/>
      <c r="C150" s="36"/>
      <c r="D150" s="36"/>
      <c r="E150" s="31" t="s">
        <v>291</v>
      </c>
      <c r="F150" s="36"/>
      <c r="G150" s="36"/>
      <c r="H150" s="36"/>
      <c r="I150" s="36"/>
      <c r="J150" s="37"/>
    </row>
    <row r="151">
      <c r="A151" s="29" t="s">
        <v>29</v>
      </c>
      <c r="B151" s="29">
        <v>35</v>
      </c>
      <c r="C151" s="30" t="s">
        <v>292</v>
      </c>
      <c r="D151" s="29" t="s">
        <v>281</v>
      </c>
      <c r="E151" s="31" t="s">
        <v>293</v>
      </c>
      <c r="F151" s="32" t="s">
        <v>95</v>
      </c>
      <c r="G151" s="33">
        <v>2582.4000000000001</v>
      </c>
      <c r="H151" s="33">
        <v>0</v>
      </c>
      <c r="I151" s="33">
        <f>ROUND(G151*H151,P4)</f>
        <v>0</v>
      </c>
      <c r="J151" s="29"/>
      <c r="O151" s="34">
        <f>I151*0.21</f>
        <v>0</v>
      </c>
      <c r="P151">
        <v>3</v>
      </c>
    </row>
    <row r="152" ht="45">
      <c r="A152" s="29" t="s">
        <v>34</v>
      </c>
      <c r="B152" s="35"/>
      <c r="C152" s="36"/>
      <c r="D152" s="36"/>
      <c r="E152" s="31" t="s">
        <v>294</v>
      </c>
      <c r="F152" s="36"/>
      <c r="G152" s="36"/>
      <c r="H152" s="36"/>
      <c r="I152" s="36"/>
      <c r="J152" s="37"/>
    </row>
    <row r="153" ht="60">
      <c r="A153" s="29" t="s">
        <v>81</v>
      </c>
      <c r="B153" s="35"/>
      <c r="C153" s="36"/>
      <c r="D153" s="36"/>
      <c r="E153" s="43" t="s">
        <v>295</v>
      </c>
      <c r="F153" s="36"/>
      <c r="G153" s="36"/>
      <c r="H153" s="36"/>
      <c r="I153" s="36"/>
      <c r="J153" s="37"/>
    </row>
    <row r="154" ht="75">
      <c r="A154" s="29" t="s">
        <v>36</v>
      </c>
      <c r="B154" s="35"/>
      <c r="C154" s="36"/>
      <c r="D154" s="36"/>
      <c r="E154" s="31" t="s">
        <v>296</v>
      </c>
      <c r="F154" s="36"/>
      <c r="G154" s="36"/>
      <c r="H154" s="36"/>
      <c r="I154" s="36"/>
      <c r="J154" s="37"/>
    </row>
    <row r="155">
      <c r="A155" s="29" t="s">
        <v>29</v>
      </c>
      <c r="B155" s="29">
        <v>36</v>
      </c>
      <c r="C155" s="30" t="s">
        <v>292</v>
      </c>
      <c r="D155" s="29" t="s">
        <v>285</v>
      </c>
      <c r="E155" s="31" t="s">
        <v>293</v>
      </c>
      <c r="F155" s="32" t="s">
        <v>95</v>
      </c>
      <c r="G155" s="33">
        <v>2575.7600000000002</v>
      </c>
      <c r="H155" s="33">
        <v>0</v>
      </c>
      <c r="I155" s="33">
        <f>ROUND(G155*H155,P4)</f>
        <v>0</v>
      </c>
      <c r="J155" s="29"/>
      <c r="O155" s="34">
        <f>I155*0.21</f>
        <v>0</v>
      </c>
      <c r="P155">
        <v>3</v>
      </c>
    </row>
    <row r="156" ht="45">
      <c r="A156" s="29" t="s">
        <v>34</v>
      </c>
      <c r="B156" s="35"/>
      <c r="C156" s="36"/>
      <c r="D156" s="36"/>
      <c r="E156" s="31" t="s">
        <v>297</v>
      </c>
      <c r="F156" s="36"/>
      <c r="G156" s="36"/>
      <c r="H156" s="36"/>
      <c r="I156" s="36"/>
      <c r="J156" s="37"/>
    </row>
    <row r="157" ht="45">
      <c r="A157" s="29" t="s">
        <v>81</v>
      </c>
      <c r="B157" s="35"/>
      <c r="C157" s="36"/>
      <c r="D157" s="36"/>
      <c r="E157" s="43" t="s">
        <v>298</v>
      </c>
      <c r="F157" s="36"/>
      <c r="G157" s="36"/>
      <c r="H157" s="36"/>
      <c r="I157" s="36"/>
      <c r="J157" s="37"/>
    </row>
    <row r="158" ht="75">
      <c r="A158" s="29" t="s">
        <v>36</v>
      </c>
      <c r="B158" s="35"/>
      <c r="C158" s="36"/>
      <c r="D158" s="36"/>
      <c r="E158" s="31" t="s">
        <v>296</v>
      </c>
      <c r="F158" s="36"/>
      <c r="G158" s="36"/>
      <c r="H158" s="36"/>
      <c r="I158" s="36"/>
      <c r="J158" s="37"/>
    </row>
    <row r="159">
      <c r="A159" s="29" t="s">
        <v>29</v>
      </c>
      <c r="B159" s="29">
        <v>37</v>
      </c>
      <c r="C159" s="30" t="s">
        <v>292</v>
      </c>
      <c r="D159" s="29" t="s">
        <v>299</v>
      </c>
      <c r="E159" s="31" t="s">
        <v>293</v>
      </c>
      <c r="F159" s="32" t="s">
        <v>95</v>
      </c>
      <c r="G159" s="33">
        <v>2625.9200000000001</v>
      </c>
      <c r="H159" s="33">
        <v>0</v>
      </c>
      <c r="I159" s="33">
        <f>ROUND(G159*H159,P4)</f>
        <v>0</v>
      </c>
      <c r="J159" s="29"/>
      <c r="O159" s="34">
        <f>I159*0.21</f>
        <v>0</v>
      </c>
      <c r="P159">
        <v>3</v>
      </c>
    </row>
    <row r="160" ht="45">
      <c r="A160" s="29" t="s">
        <v>34</v>
      </c>
      <c r="B160" s="35"/>
      <c r="C160" s="36"/>
      <c r="D160" s="36"/>
      <c r="E160" s="31" t="s">
        <v>300</v>
      </c>
      <c r="F160" s="36"/>
      <c r="G160" s="36"/>
      <c r="H160" s="36"/>
      <c r="I160" s="36"/>
      <c r="J160" s="37"/>
    </row>
    <row r="161" ht="45">
      <c r="A161" s="29" t="s">
        <v>81</v>
      </c>
      <c r="B161" s="35"/>
      <c r="C161" s="36"/>
      <c r="D161" s="36"/>
      <c r="E161" s="43" t="s">
        <v>301</v>
      </c>
      <c r="F161" s="36"/>
      <c r="G161" s="36"/>
      <c r="H161" s="36"/>
      <c r="I161" s="36"/>
      <c r="J161" s="37"/>
    </row>
    <row r="162" ht="75">
      <c r="A162" s="29" t="s">
        <v>36</v>
      </c>
      <c r="B162" s="35"/>
      <c r="C162" s="36"/>
      <c r="D162" s="36"/>
      <c r="E162" s="31" t="s">
        <v>296</v>
      </c>
      <c r="F162" s="36"/>
      <c r="G162" s="36"/>
      <c r="H162" s="36"/>
      <c r="I162" s="36"/>
      <c r="J162" s="37"/>
    </row>
    <row r="163">
      <c r="A163" s="29" t="s">
        <v>29</v>
      </c>
      <c r="B163" s="29">
        <v>38</v>
      </c>
      <c r="C163" s="30" t="s">
        <v>302</v>
      </c>
      <c r="D163" s="29" t="s">
        <v>31</v>
      </c>
      <c r="E163" s="31" t="s">
        <v>303</v>
      </c>
      <c r="F163" s="32" t="s">
        <v>95</v>
      </c>
      <c r="G163" s="33">
        <v>41</v>
      </c>
      <c r="H163" s="33">
        <v>0</v>
      </c>
      <c r="I163" s="33">
        <f>ROUND(G163*H163,P4)</f>
        <v>0</v>
      </c>
      <c r="J163" s="29"/>
      <c r="O163" s="34">
        <f>I163*0.21</f>
        <v>0</v>
      </c>
      <c r="P163">
        <v>3</v>
      </c>
    </row>
    <row r="164" ht="30">
      <c r="A164" s="29" t="s">
        <v>34</v>
      </c>
      <c r="B164" s="35"/>
      <c r="C164" s="36"/>
      <c r="D164" s="36"/>
      <c r="E164" s="31" t="s">
        <v>304</v>
      </c>
      <c r="F164" s="36"/>
      <c r="G164" s="36"/>
      <c r="H164" s="36"/>
      <c r="I164" s="36"/>
      <c r="J164" s="37"/>
    </row>
    <row r="165" ht="45">
      <c r="A165" s="29" t="s">
        <v>81</v>
      </c>
      <c r="B165" s="35"/>
      <c r="C165" s="36"/>
      <c r="D165" s="36"/>
      <c r="E165" s="43" t="s">
        <v>305</v>
      </c>
      <c r="F165" s="36"/>
      <c r="G165" s="36"/>
      <c r="H165" s="36"/>
      <c r="I165" s="36"/>
      <c r="J165" s="37"/>
    </row>
    <row r="166" ht="60">
      <c r="A166" s="29" t="s">
        <v>36</v>
      </c>
      <c r="B166" s="35"/>
      <c r="C166" s="36"/>
      <c r="D166" s="36"/>
      <c r="E166" s="31" t="s">
        <v>306</v>
      </c>
      <c r="F166" s="36"/>
      <c r="G166" s="36"/>
      <c r="H166" s="36"/>
      <c r="I166" s="36"/>
      <c r="J166" s="37"/>
    </row>
    <row r="167">
      <c r="A167" s="29" t="s">
        <v>29</v>
      </c>
      <c r="B167" s="29">
        <v>39</v>
      </c>
      <c r="C167" s="30" t="s">
        <v>307</v>
      </c>
      <c r="D167" s="29" t="s">
        <v>31</v>
      </c>
      <c r="E167" s="31" t="s">
        <v>308</v>
      </c>
      <c r="F167" s="32" t="s">
        <v>95</v>
      </c>
      <c r="G167" s="33">
        <v>2582.4000000000001</v>
      </c>
      <c r="H167" s="33">
        <v>0</v>
      </c>
      <c r="I167" s="33">
        <f>ROUND(G167*H167,P4)</f>
        <v>0</v>
      </c>
      <c r="J167" s="29"/>
      <c r="O167" s="34">
        <f>I167*0.21</f>
        <v>0</v>
      </c>
      <c r="P167">
        <v>3</v>
      </c>
    </row>
    <row r="168" ht="60">
      <c r="A168" s="29" t="s">
        <v>34</v>
      </c>
      <c r="B168" s="35"/>
      <c r="C168" s="36"/>
      <c r="D168" s="36"/>
      <c r="E168" s="31" t="s">
        <v>309</v>
      </c>
      <c r="F168" s="36"/>
      <c r="G168" s="36"/>
      <c r="H168" s="36"/>
      <c r="I168" s="36"/>
      <c r="J168" s="37"/>
    </row>
    <row r="169" ht="75">
      <c r="A169" s="29" t="s">
        <v>81</v>
      </c>
      <c r="B169" s="35"/>
      <c r="C169" s="36"/>
      <c r="D169" s="36"/>
      <c r="E169" s="43" t="s">
        <v>310</v>
      </c>
      <c r="F169" s="36"/>
      <c r="G169" s="36"/>
      <c r="H169" s="36"/>
      <c r="I169" s="36"/>
      <c r="J169" s="37"/>
    </row>
    <row r="170" ht="165">
      <c r="A170" s="29" t="s">
        <v>36</v>
      </c>
      <c r="B170" s="35"/>
      <c r="C170" s="36"/>
      <c r="D170" s="36"/>
      <c r="E170" s="31" t="s">
        <v>311</v>
      </c>
      <c r="F170" s="36"/>
      <c r="G170" s="36"/>
      <c r="H170" s="36"/>
      <c r="I170" s="36"/>
      <c r="J170" s="37"/>
    </row>
    <row r="171">
      <c r="A171" s="29" t="s">
        <v>29</v>
      </c>
      <c r="B171" s="29">
        <v>40</v>
      </c>
      <c r="C171" s="30" t="s">
        <v>312</v>
      </c>
      <c r="D171" s="29" t="s">
        <v>31</v>
      </c>
      <c r="E171" s="31" t="s">
        <v>313</v>
      </c>
      <c r="F171" s="32" t="s">
        <v>95</v>
      </c>
      <c r="G171" s="33">
        <v>2575.7600000000002</v>
      </c>
      <c r="H171" s="33">
        <v>0</v>
      </c>
      <c r="I171" s="33">
        <f>ROUND(G171*H171,P4)</f>
        <v>0</v>
      </c>
      <c r="J171" s="29"/>
      <c r="O171" s="34">
        <f>I171*0.21</f>
        <v>0</v>
      </c>
      <c r="P171">
        <v>3</v>
      </c>
    </row>
    <row r="172">
      <c r="A172" s="29" t="s">
        <v>34</v>
      </c>
      <c r="B172" s="35"/>
      <c r="C172" s="36"/>
      <c r="D172" s="36"/>
      <c r="E172" s="31" t="s">
        <v>314</v>
      </c>
      <c r="F172" s="36"/>
      <c r="G172" s="36"/>
      <c r="H172" s="36"/>
      <c r="I172" s="36"/>
      <c r="J172" s="37"/>
    </row>
    <row r="173" ht="45">
      <c r="A173" s="29" t="s">
        <v>81</v>
      </c>
      <c r="B173" s="35"/>
      <c r="C173" s="36"/>
      <c r="D173" s="36"/>
      <c r="E173" s="43" t="s">
        <v>298</v>
      </c>
      <c r="F173" s="36"/>
      <c r="G173" s="36"/>
      <c r="H173" s="36"/>
      <c r="I173" s="36"/>
      <c r="J173" s="37"/>
    </row>
    <row r="174" ht="165">
      <c r="A174" s="29" t="s">
        <v>36</v>
      </c>
      <c r="B174" s="35"/>
      <c r="C174" s="36"/>
      <c r="D174" s="36"/>
      <c r="E174" s="31" t="s">
        <v>311</v>
      </c>
      <c r="F174" s="36"/>
      <c r="G174" s="36"/>
      <c r="H174" s="36"/>
      <c r="I174" s="36"/>
      <c r="J174" s="37"/>
    </row>
    <row r="175">
      <c r="A175" s="29" t="s">
        <v>29</v>
      </c>
      <c r="B175" s="29">
        <v>41</v>
      </c>
      <c r="C175" s="30" t="s">
        <v>315</v>
      </c>
      <c r="D175" s="29" t="s">
        <v>31</v>
      </c>
      <c r="E175" s="31" t="s">
        <v>316</v>
      </c>
      <c r="F175" s="32" t="s">
        <v>95</v>
      </c>
      <c r="G175" s="33">
        <v>17.699999999999999</v>
      </c>
      <c r="H175" s="33">
        <v>0</v>
      </c>
      <c r="I175" s="33">
        <f>ROUND(G175*H175,P4)</f>
        <v>0</v>
      </c>
      <c r="J175" s="29"/>
      <c r="O175" s="34">
        <f>I175*0.21</f>
        <v>0</v>
      </c>
      <c r="P175">
        <v>3</v>
      </c>
    </row>
    <row r="176">
      <c r="A176" s="29" t="s">
        <v>34</v>
      </c>
      <c r="B176" s="35"/>
      <c r="C176" s="36"/>
      <c r="D176" s="36"/>
      <c r="E176" s="31" t="s">
        <v>317</v>
      </c>
      <c r="F176" s="36"/>
      <c r="G176" s="36"/>
      <c r="H176" s="36"/>
      <c r="I176" s="36"/>
      <c r="J176" s="37"/>
    </row>
    <row r="177" ht="30">
      <c r="A177" s="29" t="s">
        <v>81</v>
      </c>
      <c r="B177" s="35"/>
      <c r="C177" s="36"/>
      <c r="D177" s="36"/>
      <c r="E177" s="43" t="s">
        <v>318</v>
      </c>
      <c r="F177" s="36"/>
      <c r="G177" s="36"/>
      <c r="H177" s="36"/>
      <c r="I177" s="36"/>
      <c r="J177" s="37"/>
    </row>
    <row r="178" ht="165">
      <c r="A178" s="29" t="s">
        <v>36</v>
      </c>
      <c r="B178" s="35"/>
      <c r="C178" s="36"/>
      <c r="D178" s="36"/>
      <c r="E178" s="31" t="s">
        <v>311</v>
      </c>
      <c r="F178" s="36"/>
      <c r="G178" s="36"/>
      <c r="H178" s="36"/>
      <c r="I178" s="36"/>
      <c r="J178" s="37"/>
    </row>
    <row r="179">
      <c r="A179" s="29" t="s">
        <v>29</v>
      </c>
      <c r="B179" s="29">
        <v>42</v>
      </c>
      <c r="C179" s="30" t="s">
        <v>319</v>
      </c>
      <c r="D179" s="29" t="s">
        <v>31</v>
      </c>
      <c r="E179" s="31" t="s">
        <v>320</v>
      </c>
      <c r="F179" s="32" t="s">
        <v>95</v>
      </c>
      <c r="G179" s="33">
        <v>2625.9200000000001</v>
      </c>
      <c r="H179" s="33">
        <v>0</v>
      </c>
      <c r="I179" s="33">
        <f>ROUND(G179*H179,P4)</f>
        <v>0</v>
      </c>
      <c r="J179" s="29"/>
      <c r="O179" s="34">
        <f>I179*0.21</f>
        <v>0</v>
      </c>
      <c r="P179">
        <v>3</v>
      </c>
    </row>
    <row r="180">
      <c r="A180" s="29" t="s">
        <v>34</v>
      </c>
      <c r="B180" s="35"/>
      <c r="C180" s="36"/>
      <c r="D180" s="36"/>
      <c r="E180" s="31" t="s">
        <v>321</v>
      </c>
      <c r="F180" s="36"/>
      <c r="G180" s="36"/>
      <c r="H180" s="36"/>
      <c r="I180" s="36"/>
      <c r="J180" s="37"/>
    </row>
    <row r="181" ht="45">
      <c r="A181" s="29" t="s">
        <v>81</v>
      </c>
      <c r="B181" s="35"/>
      <c r="C181" s="36"/>
      <c r="D181" s="36"/>
      <c r="E181" s="43" t="s">
        <v>301</v>
      </c>
      <c r="F181" s="36"/>
      <c r="G181" s="36"/>
      <c r="H181" s="36"/>
      <c r="I181" s="36"/>
      <c r="J181" s="37"/>
    </row>
    <row r="182" ht="30">
      <c r="A182" s="29" t="s">
        <v>36</v>
      </c>
      <c r="B182" s="35"/>
      <c r="C182" s="36"/>
      <c r="D182" s="36"/>
      <c r="E182" s="31" t="s">
        <v>322</v>
      </c>
      <c r="F182" s="36"/>
      <c r="G182" s="36"/>
      <c r="H182" s="36"/>
      <c r="I182" s="36"/>
      <c r="J182" s="37"/>
    </row>
    <row r="183">
      <c r="A183" s="29" t="s">
        <v>29</v>
      </c>
      <c r="B183" s="29">
        <v>43</v>
      </c>
      <c r="C183" s="30" t="s">
        <v>323</v>
      </c>
      <c r="D183" s="29" t="s">
        <v>31</v>
      </c>
      <c r="E183" s="31" t="s">
        <v>324</v>
      </c>
      <c r="F183" s="32" t="s">
        <v>101</v>
      </c>
      <c r="G183" s="33">
        <v>45.600000000000001</v>
      </c>
      <c r="H183" s="33">
        <v>0</v>
      </c>
      <c r="I183" s="33">
        <f>ROUND(G183*H183,P4)</f>
        <v>0</v>
      </c>
      <c r="J183" s="29"/>
      <c r="O183" s="34">
        <f>I183*0.21</f>
        <v>0</v>
      </c>
      <c r="P183">
        <v>3</v>
      </c>
    </row>
    <row r="184" ht="30">
      <c r="A184" s="29" t="s">
        <v>34</v>
      </c>
      <c r="B184" s="35"/>
      <c r="C184" s="36"/>
      <c r="D184" s="36"/>
      <c r="E184" s="31" t="s">
        <v>325</v>
      </c>
      <c r="F184" s="36"/>
      <c r="G184" s="36"/>
      <c r="H184" s="36"/>
      <c r="I184" s="36"/>
      <c r="J184" s="37"/>
    </row>
    <row r="185" ht="60">
      <c r="A185" s="29" t="s">
        <v>81</v>
      </c>
      <c r="B185" s="35"/>
      <c r="C185" s="36"/>
      <c r="D185" s="36"/>
      <c r="E185" s="43" t="s">
        <v>326</v>
      </c>
      <c r="F185" s="36"/>
      <c r="G185" s="36"/>
      <c r="H185" s="36"/>
      <c r="I185" s="36"/>
      <c r="J185" s="37"/>
    </row>
    <row r="186" ht="165">
      <c r="A186" s="29" t="s">
        <v>36</v>
      </c>
      <c r="B186" s="35"/>
      <c r="C186" s="36"/>
      <c r="D186" s="36"/>
      <c r="E186" s="31" t="s">
        <v>327</v>
      </c>
      <c r="F186" s="36"/>
      <c r="G186" s="36"/>
      <c r="H186" s="36"/>
      <c r="I186" s="36"/>
      <c r="J186" s="37"/>
    </row>
    <row r="187">
      <c r="A187" s="29" t="s">
        <v>29</v>
      </c>
      <c r="B187" s="29">
        <v>44</v>
      </c>
      <c r="C187" s="30" t="s">
        <v>328</v>
      </c>
      <c r="D187" s="29" t="s">
        <v>31</v>
      </c>
      <c r="E187" s="31" t="s">
        <v>329</v>
      </c>
      <c r="F187" s="32" t="s">
        <v>95</v>
      </c>
      <c r="G187" s="33">
        <v>228</v>
      </c>
      <c r="H187" s="33">
        <v>0</v>
      </c>
      <c r="I187" s="33">
        <f>ROUND(G187*H187,P4)</f>
        <v>0</v>
      </c>
      <c r="J187" s="29"/>
      <c r="O187" s="34">
        <f>I187*0.21</f>
        <v>0</v>
      </c>
      <c r="P187">
        <v>3</v>
      </c>
    </row>
    <row r="188" ht="30">
      <c r="A188" s="29" t="s">
        <v>34</v>
      </c>
      <c r="B188" s="35"/>
      <c r="C188" s="36"/>
      <c r="D188" s="36"/>
      <c r="E188" s="31" t="s">
        <v>330</v>
      </c>
      <c r="F188" s="36"/>
      <c r="G188" s="36"/>
      <c r="H188" s="36"/>
      <c r="I188" s="36"/>
      <c r="J188" s="37"/>
    </row>
    <row r="189" ht="30">
      <c r="A189" s="29" t="s">
        <v>81</v>
      </c>
      <c r="B189" s="35"/>
      <c r="C189" s="36"/>
      <c r="D189" s="36"/>
      <c r="E189" s="43" t="s">
        <v>331</v>
      </c>
      <c r="F189" s="36"/>
      <c r="G189" s="36"/>
      <c r="H189" s="36"/>
      <c r="I189" s="36"/>
      <c r="J189" s="37"/>
    </row>
    <row r="190" ht="195">
      <c r="A190" s="29" t="s">
        <v>36</v>
      </c>
      <c r="B190" s="35"/>
      <c r="C190" s="36"/>
      <c r="D190" s="36"/>
      <c r="E190" s="31" t="s">
        <v>332</v>
      </c>
      <c r="F190" s="36"/>
      <c r="G190" s="36"/>
      <c r="H190" s="36"/>
      <c r="I190" s="36"/>
      <c r="J190" s="37"/>
    </row>
    <row r="191">
      <c r="A191" s="29" t="s">
        <v>29</v>
      </c>
      <c r="B191" s="29">
        <v>59</v>
      </c>
      <c r="C191" s="30" t="s">
        <v>333</v>
      </c>
      <c r="D191" s="29" t="s">
        <v>31</v>
      </c>
      <c r="E191" s="31" t="s">
        <v>334</v>
      </c>
      <c r="F191" s="32" t="s">
        <v>190</v>
      </c>
      <c r="G191" s="33">
        <v>400</v>
      </c>
      <c r="H191" s="33">
        <v>0</v>
      </c>
      <c r="I191" s="33">
        <f>ROUND(G191*H191,P4)</f>
        <v>0</v>
      </c>
      <c r="J191" s="29"/>
      <c r="O191" s="34">
        <f>I191*0.21</f>
        <v>0</v>
      </c>
      <c r="P191">
        <v>3</v>
      </c>
    </row>
    <row r="192" ht="90">
      <c r="A192" s="29" t="s">
        <v>34</v>
      </c>
      <c r="B192" s="35"/>
      <c r="C192" s="36"/>
      <c r="D192" s="36"/>
      <c r="E192" s="31" t="s">
        <v>335</v>
      </c>
      <c r="F192" s="36"/>
      <c r="G192" s="36"/>
      <c r="H192" s="36"/>
      <c r="I192" s="36"/>
      <c r="J192" s="37"/>
    </row>
    <row r="193" ht="60">
      <c r="A193" s="29" t="s">
        <v>36</v>
      </c>
      <c r="B193" s="35"/>
      <c r="C193" s="36"/>
      <c r="D193" s="36"/>
      <c r="E193" s="31" t="s">
        <v>336</v>
      </c>
      <c r="F193" s="36"/>
      <c r="G193" s="36"/>
      <c r="H193" s="36"/>
      <c r="I193" s="36"/>
      <c r="J193" s="37"/>
    </row>
    <row r="194">
      <c r="A194" s="23" t="s">
        <v>26</v>
      </c>
      <c r="B194" s="24"/>
      <c r="C194" s="25" t="s">
        <v>136</v>
      </c>
      <c r="D194" s="26"/>
      <c r="E194" s="23" t="s">
        <v>137</v>
      </c>
      <c r="F194" s="26"/>
      <c r="G194" s="26"/>
      <c r="H194" s="26"/>
      <c r="I194" s="27">
        <f>SUMIFS(I195:I250,A195:A250,"P")</f>
        <v>0</v>
      </c>
      <c r="J194" s="28"/>
    </row>
    <row r="195">
      <c r="A195" s="29" t="s">
        <v>29</v>
      </c>
      <c r="B195" s="29">
        <v>45</v>
      </c>
      <c r="C195" s="30" t="s">
        <v>337</v>
      </c>
      <c r="D195" s="29" t="s">
        <v>31</v>
      </c>
      <c r="E195" s="31" t="s">
        <v>338</v>
      </c>
      <c r="F195" s="32" t="s">
        <v>339</v>
      </c>
      <c r="G195" s="33">
        <v>10</v>
      </c>
      <c r="H195" s="33">
        <v>0</v>
      </c>
      <c r="I195" s="33">
        <f>ROUND(G195*H195,P4)</f>
        <v>0</v>
      </c>
      <c r="J195" s="29"/>
      <c r="O195" s="34">
        <f>I195*0.21</f>
        <v>0</v>
      </c>
      <c r="P195">
        <v>3</v>
      </c>
    </row>
    <row r="196">
      <c r="A196" s="29" t="s">
        <v>34</v>
      </c>
      <c r="B196" s="35"/>
      <c r="C196" s="36"/>
      <c r="D196" s="36"/>
      <c r="E196" s="31" t="s">
        <v>340</v>
      </c>
      <c r="F196" s="36"/>
      <c r="G196" s="36"/>
      <c r="H196" s="36"/>
      <c r="I196" s="36"/>
      <c r="J196" s="37"/>
    </row>
    <row r="197" ht="30">
      <c r="A197" s="29" t="s">
        <v>81</v>
      </c>
      <c r="B197" s="35"/>
      <c r="C197" s="36"/>
      <c r="D197" s="36"/>
      <c r="E197" s="43" t="s">
        <v>341</v>
      </c>
      <c r="F197" s="36"/>
      <c r="G197" s="36"/>
      <c r="H197" s="36"/>
      <c r="I197" s="36"/>
      <c r="J197" s="37"/>
    </row>
    <row r="198" ht="60">
      <c r="A198" s="29" t="s">
        <v>36</v>
      </c>
      <c r="B198" s="35"/>
      <c r="C198" s="36"/>
      <c r="D198" s="36"/>
      <c r="E198" s="31" t="s">
        <v>342</v>
      </c>
      <c r="F198" s="36"/>
      <c r="G198" s="36"/>
      <c r="H198" s="36"/>
      <c r="I198" s="36"/>
      <c r="J198" s="37"/>
    </row>
    <row r="199" ht="30">
      <c r="A199" s="29" t="s">
        <v>29</v>
      </c>
      <c r="B199" s="29">
        <v>46</v>
      </c>
      <c r="C199" s="30" t="s">
        <v>343</v>
      </c>
      <c r="D199" s="29" t="s">
        <v>31</v>
      </c>
      <c r="E199" s="31" t="s">
        <v>344</v>
      </c>
      <c r="F199" s="32" t="s">
        <v>339</v>
      </c>
      <c r="G199" s="33">
        <v>1</v>
      </c>
      <c r="H199" s="33">
        <v>0</v>
      </c>
      <c r="I199" s="33">
        <f>ROUND(G199*H199,P4)</f>
        <v>0</v>
      </c>
      <c r="J199" s="29"/>
      <c r="O199" s="34">
        <f>I199*0.21</f>
        <v>0</v>
      </c>
      <c r="P199">
        <v>3</v>
      </c>
    </row>
    <row r="200">
      <c r="A200" s="29" t="s">
        <v>34</v>
      </c>
      <c r="B200" s="35"/>
      <c r="C200" s="36"/>
      <c r="D200" s="36"/>
      <c r="E200" s="31" t="s">
        <v>345</v>
      </c>
      <c r="F200" s="36"/>
      <c r="G200" s="36"/>
      <c r="H200" s="36"/>
      <c r="I200" s="36"/>
      <c r="J200" s="37"/>
    </row>
    <row r="201">
      <c r="A201" s="29" t="s">
        <v>81</v>
      </c>
      <c r="B201" s="35"/>
      <c r="C201" s="36"/>
      <c r="D201" s="36"/>
      <c r="E201" s="43" t="s">
        <v>346</v>
      </c>
      <c r="F201" s="36"/>
      <c r="G201" s="36"/>
      <c r="H201" s="36"/>
      <c r="I201" s="36"/>
      <c r="J201" s="37"/>
    </row>
    <row r="202" ht="30">
      <c r="A202" s="29" t="s">
        <v>36</v>
      </c>
      <c r="B202" s="35"/>
      <c r="C202" s="36"/>
      <c r="D202" s="36"/>
      <c r="E202" s="31" t="s">
        <v>347</v>
      </c>
      <c r="F202" s="36"/>
      <c r="G202" s="36"/>
      <c r="H202" s="36"/>
      <c r="I202" s="36"/>
      <c r="J202" s="37"/>
    </row>
    <row r="203" ht="30">
      <c r="A203" s="29" t="s">
        <v>29</v>
      </c>
      <c r="B203" s="29">
        <v>47</v>
      </c>
      <c r="C203" s="30" t="s">
        <v>348</v>
      </c>
      <c r="D203" s="29" t="s">
        <v>31</v>
      </c>
      <c r="E203" s="31" t="s">
        <v>349</v>
      </c>
      <c r="F203" s="32" t="s">
        <v>339</v>
      </c>
      <c r="G203" s="33">
        <v>2</v>
      </c>
      <c r="H203" s="33">
        <v>0</v>
      </c>
      <c r="I203" s="33">
        <f>ROUND(G203*H203,P4)</f>
        <v>0</v>
      </c>
      <c r="J203" s="29"/>
      <c r="O203" s="34">
        <f>I203*0.21</f>
        <v>0</v>
      </c>
      <c r="P203">
        <v>3</v>
      </c>
    </row>
    <row r="204">
      <c r="A204" s="29" t="s">
        <v>34</v>
      </c>
      <c r="B204" s="35"/>
      <c r="C204" s="36"/>
      <c r="D204" s="36"/>
      <c r="E204" s="31" t="s">
        <v>350</v>
      </c>
      <c r="F204" s="36"/>
      <c r="G204" s="36"/>
      <c r="H204" s="36"/>
      <c r="I204" s="36"/>
      <c r="J204" s="37"/>
    </row>
    <row r="205">
      <c r="A205" s="29" t="s">
        <v>81</v>
      </c>
      <c r="B205" s="35"/>
      <c r="C205" s="36"/>
      <c r="D205" s="36"/>
      <c r="E205" s="43" t="s">
        <v>351</v>
      </c>
      <c r="F205" s="36"/>
      <c r="G205" s="36"/>
      <c r="H205" s="36"/>
      <c r="I205" s="36"/>
      <c r="J205" s="37"/>
    </row>
    <row r="206" ht="75">
      <c r="A206" s="29" t="s">
        <v>36</v>
      </c>
      <c r="B206" s="35"/>
      <c r="C206" s="36"/>
      <c r="D206" s="36"/>
      <c r="E206" s="31" t="s">
        <v>352</v>
      </c>
      <c r="F206" s="36"/>
      <c r="G206" s="36"/>
      <c r="H206" s="36"/>
      <c r="I206" s="36"/>
      <c r="J206" s="37"/>
    </row>
    <row r="207" ht="30">
      <c r="A207" s="29" t="s">
        <v>29</v>
      </c>
      <c r="B207" s="29">
        <v>48</v>
      </c>
      <c r="C207" s="30" t="s">
        <v>353</v>
      </c>
      <c r="D207" s="29" t="s">
        <v>31</v>
      </c>
      <c r="E207" s="31" t="s">
        <v>354</v>
      </c>
      <c r="F207" s="32" t="s">
        <v>339</v>
      </c>
      <c r="G207" s="33">
        <v>2</v>
      </c>
      <c r="H207" s="33">
        <v>0</v>
      </c>
      <c r="I207" s="33">
        <f>ROUND(G207*H207,P4)</f>
        <v>0</v>
      </c>
      <c r="J207" s="29"/>
      <c r="O207" s="34">
        <f>I207*0.21</f>
        <v>0</v>
      </c>
      <c r="P207">
        <v>3</v>
      </c>
    </row>
    <row r="208">
      <c r="A208" s="29" t="s">
        <v>34</v>
      </c>
      <c r="B208" s="35"/>
      <c r="C208" s="36"/>
      <c r="D208" s="36"/>
      <c r="E208" s="31" t="s">
        <v>350</v>
      </c>
      <c r="F208" s="36"/>
      <c r="G208" s="36"/>
      <c r="H208" s="36"/>
      <c r="I208" s="36"/>
      <c r="J208" s="37"/>
    </row>
    <row r="209">
      <c r="A209" s="29" t="s">
        <v>81</v>
      </c>
      <c r="B209" s="35"/>
      <c r="C209" s="36"/>
      <c r="D209" s="36"/>
      <c r="E209" s="43" t="s">
        <v>351</v>
      </c>
      <c r="F209" s="36"/>
      <c r="G209" s="36"/>
      <c r="H209" s="36"/>
      <c r="I209" s="36"/>
      <c r="J209" s="37"/>
    </row>
    <row r="210" ht="30">
      <c r="A210" s="29" t="s">
        <v>36</v>
      </c>
      <c r="B210" s="35"/>
      <c r="C210" s="36"/>
      <c r="D210" s="36"/>
      <c r="E210" s="31" t="s">
        <v>355</v>
      </c>
      <c r="F210" s="36"/>
      <c r="G210" s="36"/>
      <c r="H210" s="36"/>
      <c r="I210" s="36"/>
      <c r="J210" s="37"/>
    </row>
    <row r="211">
      <c r="A211" s="29" t="s">
        <v>29</v>
      </c>
      <c r="B211" s="29">
        <v>49</v>
      </c>
      <c r="C211" s="30" t="s">
        <v>356</v>
      </c>
      <c r="D211" s="29" t="s">
        <v>31</v>
      </c>
      <c r="E211" s="31" t="s">
        <v>357</v>
      </c>
      <c r="F211" s="32" t="s">
        <v>339</v>
      </c>
      <c r="G211" s="33">
        <v>1</v>
      </c>
      <c r="H211" s="33">
        <v>0</v>
      </c>
      <c r="I211" s="33">
        <f>ROUND(G211*H211,P4)</f>
        <v>0</v>
      </c>
      <c r="J211" s="29"/>
      <c r="O211" s="34">
        <f>I211*0.21</f>
        <v>0</v>
      </c>
      <c r="P211">
        <v>3</v>
      </c>
    </row>
    <row r="212">
      <c r="A212" s="29" t="s">
        <v>34</v>
      </c>
      <c r="B212" s="35"/>
      <c r="C212" s="36"/>
      <c r="D212" s="36"/>
      <c r="E212" s="31" t="s">
        <v>350</v>
      </c>
      <c r="F212" s="36"/>
      <c r="G212" s="36"/>
      <c r="H212" s="36"/>
      <c r="I212" s="36"/>
      <c r="J212" s="37"/>
    </row>
    <row r="213">
      <c r="A213" s="29" t="s">
        <v>81</v>
      </c>
      <c r="B213" s="35"/>
      <c r="C213" s="36"/>
      <c r="D213" s="36"/>
      <c r="E213" s="43" t="s">
        <v>346</v>
      </c>
      <c r="F213" s="36"/>
      <c r="G213" s="36"/>
      <c r="H213" s="36"/>
      <c r="I213" s="36"/>
      <c r="J213" s="37"/>
    </row>
    <row r="214" ht="90">
      <c r="A214" s="29" t="s">
        <v>36</v>
      </c>
      <c r="B214" s="35"/>
      <c r="C214" s="36"/>
      <c r="D214" s="36"/>
      <c r="E214" s="31" t="s">
        <v>358</v>
      </c>
      <c r="F214" s="36"/>
      <c r="G214" s="36"/>
      <c r="H214" s="36"/>
      <c r="I214" s="36"/>
      <c r="J214" s="37"/>
    </row>
    <row r="215">
      <c r="A215" s="29" t="s">
        <v>29</v>
      </c>
      <c r="B215" s="29">
        <v>50</v>
      </c>
      <c r="C215" s="30" t="s">
        <v>359</v>
      </c>
      <c r="D215" s="29" t="s">
        <v>31</v>
      </c>
      <c r="E215" s="31" t="s">
        <v>360</v>
      </c>
      <c r="F215" s="32" t="s">
        <v>339</v>
      </c>
      <c r="G215" s="33">
        <v>1</v>
      </c>
      <c r="H215" s="33">
        <v>0</v>
      </c>
      <c r="I215" s="33">
        <f>ROUND(G215*H215,P4)</f>
        <v>0</v>
      </c>
      <c r="J215" s="29"/>
      <c r="O215" s="34">
        <f>I215*0.21</f>
        <v>0</v>
      </c>
      <c r="P215">
        <v>3</v>
      </c>
    </row>
    <row r="216">
      <c r="A216" s="29" t="s">
        <v>34</v>
      </c>
      <c r="B216" s="35"/>
      <c r="C216" s="36"/>
      <c r="D216" s="36"/>
      <c r="E216" s="31" t="s">
        <v>350</v>
      </c>
      <c r="F216" s="36"/>
      <c r="G216" s="36"/>
      <c r="H216" s="36"/>
      <c r="I216" s="36"/>
      <c r="J216" s="37"/>
    </row>
    <row r="217">
      <c r="A217" s="29" t="s">
        <v>81</v>
      </c>
      <c r="B217" s="35"/>
      <c r="C217" s="36"/>
      <c r="D217" s="36"/>
      <c r="E217" s="43" t="s">
        <v>346</v>
      </c>
      <c r="F217" s="36"/>
      <c r="G217" s="36"/>
      <c r="H217" s="36"/>
      <c r="I217" s="36"/>
      <c r="J217" s="37"/>
    </row>
    <row r="218" ht="30">
      <c r="A218" s="29" t="s">
        <v>36</v>
      </c>
      <c r="B218" s="35"/>
      <c r="C218" s="36"/>
      <c r="D218" s="36"/>
      <c r="E218" s="31" t="s">
        <v>355</v>
      </c>
      <c r="F218" s="36"/>
      <c r="G218" s="36"/>
      <c r="H218" s="36"/>
      <c r="I218" s="36"/>
      <c r="J218" s="37"/>
    </row>
    <row r="219" ht="30">
      <c r="A219" s="29" t="s">
        <v>29</v>
      </c>
      <c r="B219" s="29">
        <v>51</v>
      </c>
      <c r="C219" s="30" t="s">
        <v>361</v>
      </c>
      <c r="D219" s="29" t="s">
        <v>31</v>
      </c>
      <c r="E219" s="31" t="s">
        <v>362</v>
      </c>
      <c r="F219" s="32" t="s">
        <v>95</v>
      </c>
      <c r="G219" s="33">
        <v>199.22999999999999</v>
      </c>
      <c r="H219" s="33">
        <v>0</v>
      </c>
      <c r="I219" s="33">
        <f>ROUND(G219*H219,P4)</f>
        <v>0</v>
      </c>
      <c r="J219" s="29"/>
      <c r="O219" s="34">
        <f>I219*0.21</f>
        <v>0</v>
      </c>
      <c r="P219">
        <v>3</v>
      </c>
    </row>
    <row r="220">
      <c r="A220" s="29" t="s">
        <v>34</v>
      </c>
      <c r="B220" s="35"/>
      <c r="C220" s="36"/>
      <c r="D220" s="36"/>
      <c r="E220" s="41" t="s">
        <v>31</v>
      </c>
      <c r="F220" s="36"/>
      <c r="G220" s="36"/>
      <c r="H220" s="36"/>
      <c r="I220" s="36"/>
      <c r="J220" s="37"/>
    </row>
    <row r="221" ht="120">
      <c r="A221" s="29" t="s">
        <v>81</v>
      </c>
      <c r="B221" s="35"/>
      <c r="C221" s="36"/>
      <c r="D221" s="36"/>
      <c r="E221" s="43" t="s">
        <v>363</v>
      </c>
      <c r="F221" s="36"/>
      <c r="G221" s="36"/>
      <c r="H221" s="36"/>
      <c r="I221" s="36"/>
      <c r="J221" s="37"/>
    </row>
    <row r="222" ht="60">
      <c r="A222" s="29" t="s">
        <v>36</v>
      </c>
      <c r="B222" s="35"/>
      <c r="C222" s="36"/>
      <c r="D222" s="36"/>
      <c r="E222" s="31" t="s">
        <v>364</v>
      </c>
      <c r="F222" s="36"/>
      <c r="G222" s="36"/>
      <c r="H222" s="36"/>
      <c r="I222" s="36"/>
      <c r="J222" s="37"/>
    </row>
    <row r="223" ht="30">
      <c r="A223" s="29" t="s">
        <v>29</v>
      </c>
      <c r="B223" s="29">
        <v>52</v>
      </c>
      <c r="C223" s="30" t="s">
        <v>365</v>
      </c>
      <c r="D223" s="29" t="s">
        <v>31</v>
      </c>
      <c r="E223" s="31" t="s">
        <v>366</v>
      </c>
      <c r="F223" s="32" t="s">
        <v>95</v>
      </c>
      <c r="G223" s="33">
        <v>199.22999999999999</v>
      </c>
      <c r="H223" s="33">
        <v>0</v>
      </c>
      <c r="I223" s="33">
        <f>ROUND(G223*H223,P4)</f>
        <v>0</v>
      </c>
      <c r="J223" s="29"/>
      <c r="O223" s="34">
        <f>I223*0.21</f>
        <v>0</v>
      </c>
      <c r="P223">
        <v>3</v>
      </c>
    </row>
    <row r="224">
      <c r="A224" s="29" t="s">
        <v>34</v>
      </c>
      <c r="B224" s="35"/>
      <c r="C224" s="36"/>
      <c r="D224" s="36"/>
      <c r="E224" s="31" t="s">
        <v>367</v>
      </c>
      <c r="F224" s="36"/>
      <c r="G224" s="36"/>
      <c r="H224" s="36"/>
      <c r="I224" s="36"/>
      <c r="J224" s="37"/>
    </row>
    <row r="225" ht="120">
      <c r="A225" s="29" t="s">
        <v>81</v>
      </c>
      <c r="B225" s="35"/>
      <c r="C225" s="36"/>
      <c r="D225" s="36"/>
      <c r="E225" s="43" t="s">
        <v>363</v>
      </c>
      <c r="F225" s="36"/>
      <c r="G225" s="36"/>
      <c r="H225" s="36"/>
      <c r="I225" s="36"/>
      <c r="J225" s="37"/>
    </row>
    <row r="226" ht="60">
      <c r="A226" s="29" t="s">
        <v>36</v>
      </c>
      <c r="B226" s="35"/>
      <c r="C226" s="36"/>
      <c r="D226" s="36"/>
      <c r="E226" s="31" t="s">
        <v>364</v>
      </c>
      <c r="F226" s="36"/>
      <c r="G226" s="36"/>
      <c r="H226" s="36"/>
      <c r="I226" s="36"/>
      <c r="J226" s="37"/>
    </row>
    <row r="227" ht="30">
      <c r="A227" s="29" t="s">
        <v>29</v>
      </c>
      <c r="B227" s="29">
        <v>53</v>
      </c>
      <c r="C227" s="30" t="s">
        <v>368</v>
      </c>
      <c r="D227" s="29" t="s">
        <v>281</v>
      </c>
      <c r="E227" s="31" t="s">
        <v>369</v>
      </c>
      <c r="F227" s="32" t="s">
        <v>190</v>
      </c>
      <c r="G227" s="33">
        <v>131.80000000000001</v>
      </c>
      <c r="H227" s="33">
        <v>0</v>
      </c>
      <c r="I227" s="33">
        <f>ROUND(G227*H227,P4)</f>
        <v>0</v>
      </c>
      <c r="J227" s="29"/>
      <c r="O227" s="34">
        <f>I227*0.21</f>
        <v>0</v>
      </c>
      <c r="P227">
        <v>3</v>
      </c>
    </row>
    <row r="228" ht="30">
      <c r="A228" s="29" t="s">
        <v>34</v>
      </c>
      <c r="B228" s="35"/>
      <c r="C228" s="36"/>
      <c r="D228" s="36"/>
      <c r="E228" s="31" t="s">
        <v>370</v>
      </c>
      <c r="F228" s="36"/>
      <c r="G228" s="36"/>
      <c r="H228" s="36"/>
      <c r="I228" s="36"/>
      <c r="J228" s="37"/>
    </row>
    <row r="229" ht="30">
      <c r="A229" s="29" t="s">
        <v>81</v>
      </c>
      <c r="B229" s="35"/>
      <c r="C229" s="36"/>
      <c r="D229" s="36"/>
      <c r="E229" s="43" t="s">
        <v>371</v>
      </c>
      <c r="F229" s="36"/>
      <c r="G229" s="36"/>
      <c r="H229" s="36"/>
      <c r="I229" s="36"/>
      <c r="J229" s="37"/>
    </row>
    <row r="230" ht="60">
      <c r="A230" s="29" t="s">
        <v>36</v>
      </c>
      <c r="B230" s="35"/>
      <c r="C230" s="36"/>
      <c r="D230" s="36"/>
      <c r="E230" s="31" t="s">
        <v>372</v>
      </c>
      <c r="F230" s="36"/>
      <c r="G230" s="36"/>
      <c r="H230" s="36"/>
      <c r="I230" s="36"/>
      <c r="J230" s="37"/>
    </row>
    <row r="231" ht="30">
      <c r="A231" s="29" t="s">
        <v>29</v>
      </c>
      <c r="B231" s="29">
        <v>54</v>
      </c>
      <c r="C231" s="30" t="s">
        <v>368</v>
      </c>
      <c r="D231" s="29" t="s">
        <v>285</v>
      </c>
      <c r="E231" s="31" t="s">
        <v>369</v>
      </c>
      <c r="F231" s="32" t="s">
        <v>190</v>
      </c>
      <c r="G231" s="33">
        <v>25.100000000000001</v>
      </c>
      <c r="H231" s="33">
        <v>0</v>
      </c>
      <c r="I231" s="33">
        <f>ROUND(G231*H231,P4)</f>
        <v>0</v>
      </c>
      <c r="J231" s="29"/>
      <c r="O231" s="34">
        <f>I231*0.21</f>
        <v>0</v>
      </c>
      <c r="P231">
        <v>3</v>
      </c>
    </row>
    <row r="232" ht="30">
      <c r="A232" s="29" t="s">
        <v>34</v>
      </c>
      <c r="B232" s="35"/>
      <c r="C232" s="36"/>
      <c r="D232" s="36"/>
      <c r="E232" s="31" t="s">
        <v>373</v>
      </c>
      <c r="F232" s="36"/>
      <c r="G232" s="36"/>
      <c r="H232" s="36"/>
      <c r="I232" s="36"/>
      <c r="J232" s="37"/>
    </row>
    <row r="233" ht="30">
      <c r="A233" s="29" t="s">
        <v>81</v>
      </c>
      <c r="B233" s="35"/>
      <c r="C233" s="36"/>
      <c r="D233" s="36"/>
      <c r="E233" s="43" t="s">
        <v>374</v>
      </c>
      <c r="F233" s="36"/>
      <c r="G233" s="36"/>
      <c r="H233" s="36"/>
      <c r="I233" s="36"/>
      <c r="J233" s="37"/>
    </row>
    <row r="234" ht="60">
      <c r="A234" s="29" t="s">
        <v>36</v>
      </c>
      <c r="B234" s="35"/>
      <c r="C234" s="36"/>
      <c r="D234" s="36"/>
      <c r="E234" s="31" t="s">
        <v>372</v>
      </c>
      <c r="F234" s="36"/>
      <c r="G234" s="36"/>
      <c r="H234" s="36"/>
      <c r="I234" s="36"/>
      <c r="J234" s="37"/>
    </row>
    <row r="235">
      <c r="A235" s="29" t="s">
        <v>29</v>
      </c>
      <c r="B235" s="29">
        <v>55</v>
      </c>
      <c r="C235" s="30" t="s">
        <v>375</v>
      </c>
      <c r="D235" s="29" t="s">
        <v>31</v>
      </c>
      <c r="E235" s="31" t="s">
        <v>376</v>
      </c>
      <c r="F235" s="32" t="s">
        <v>190</v>
      </c>
      <c r="G235" s="33">
        <v>36</v>
      </c>
      <c r="H235" s="33">
        <v>0</v>
      </c>
      <c r="I235" s="33">
        <f>ROUND(G235*H235,P4)</f>
        <v>0</v>
      </c>
      <c r="J235" s="29"/>
      <c r="O235" s="34">
        <f>I235*0.21</f>
        <v>0</v>
      </c>
      <c r="P235">
        <v>3</v>
      </c>
    </row>
    <row r="236" ht="30">
      <c r="A236" s="29" t="s">
        <v>34</v>
      </c>
      <c r="B236" s="35"/>
      <c r="C236" s="36"/>
      <c r="D236" s="36"/>
      <c r="E236" s="31" t="s">
        <v>377</v>
      </c>
      <c r="F236" s="36"/>
      <c r="G236" s="36"/>
      <c r="H236" s="36"/>
      <c r="I236" s="36"/>
      <c r="J236" s="37"/>
    </row>
    <row r="237" ht="30">
      <c r="A237" s="29" t="s">
        <v>81</v>
      </c>
      <c r="B237" s="35"/>
      <c r="C237" s="36"/>
      <c r="D237" s="36"/>
      <c r="E237" s="43" t="s">
        <v>378</v>
      </c>
      <c r="F237" s="36"/>
      <c r="G237" s="36"/>
      <c r="H237" s="36"/>
      <c r="I237" s="36"/>
      <c r="J237" s="37"/>
    </row>
    <row r="238" ht="60">
      <c r="A238" s="29" t="s">
        <v>36</v>
      </c>
      <c r="B238" s="35"/>
      <c r="C238" s="36"/>
      <c r="D238" s="36"/>
      <c r="E238" s="31" t="s">
        <v>372</v>
      </c>
      <c r="F238" s="36"/>
      <c r="G238" s="36"/>
      <c r="H238" s="36"/>
      <c r="I238" s="36"/>
      <c r="J238" s="37"/>
    </row>
    <row r="239">
      <c r="A239" s="29" t="s">
        <v>29</v>
      </c>
      <c r="B239" s="29">
        <v>56</v>
      </c>
      <c r="C239" s="30" t="s">
        <v>379</v>
      </c>
      <c r="D239" s="29" t="s">
        <v>31</v>
      </c>
      <c r="E239" s="31" t="s">
        <v>380</v>
      </c>
      <c r="F239" s="32" t="s">
        <v>190</v>
      </c>
      <c r="G239" s="33">
        <v>182</v>
      </c>
      <c r="H239" s="33">
        <v>0</v>
      </c>
      <c r="I239" s="33">
        <f>ROUND(G239*H239,P4)</f>
        <v>0</v>
      </c>
      <c r="J239" s="29"/>
      <c r="O239" s="34">
        <f>I239*0.21</f>
        <v>0</v>
      </c>
      <c r="P239">
        <v>3</v>
      </c>
    </row>
    <row r="240" ht="30">
      <c r="A240" s="29" t="s">
        <v>34</v>
      </c>
      <c r="B240" s="35"/>
      <c r="C240" s="36"/>
      <c r="D240" s="36"/>
      <c r="E240" s="31" t="s">
        <v>381</v>
      </c>
      <c r="F240" s="36"/>
      <c r="G240" s="36"/>
      <c r="H240" s="36"/>
      <c r="I240" s="36"/>
      <c r="J240" s="37"/>
    </row>
    <row r="241" ht="30">
      <c r="A241" s="29" t="s">
        <v>81</v>
      </c>
      <c r="B241" s="35"/>
      <c r="C241" s="36"/>
      <c r="D241" s="36"/>
      <c r="E241" s="43" t="s">
        <v>382</v>
      </c>
      <c r="F241" s="36"/>
      <c r="G241" s="36"/>
      <c r="H241" s="36"/>
      <c r="I241" s="36"/>
      <c r="J241" s="37"/>
    </row>
    <row r="242" ht="30">
      <c r="A242" s="29" t="s">
        <v>36</v>
      </c>
      <c r="B242" s="35"/>
      <c r="C242" s="36"/>
      <c r="D242" s="36"/>
      <c r="E242" s="31" t="s">
        <v>383</v>
      </c>
      <c r="F242" s="36"/>
      <c r="G242" s="36"/>
      <c r="H242" s="36"/>
      <c r="I242" s="36"/>
      <c r="J242" s="37"/>
    </row>
    <row r="243">
      <c r="A243" s="29" t="s">
        <v>29</v>
      </c>
      <c r="B243" s="29">
        <v>57</v>
      </c>
      <c r="C243" s="30" t="s">
        <v>384</v>
      </c>
      <c r="D243" s="29" t="s">
        <v>31</v>
      </c>
      <c r="E243" s="31" t="s">
        <v>385</v>
      </c>
      <c r="F243" s="32" t="s">
        <v>190</v>
      </c>
      <c r="G243" s="33">
        <v>3150</v>
      </c>
      <c r="H243" s="33">
        <v>0</v>
      </c>
      <c r="I243" s="33">
        <f>ROUND(G243*H243,P4)</f>
        <v>0</v>
      </c>
      <c r="J243" s="29"/>
      <c r="O243" s="34">
        <f>I243*0.21</f>
        <v>0</v>
      </c>
      <c r="P243">
        <v>3</v>
      </c>
    </row>
    <row r="244" ht="30">
      <c r="A244" s="29" t="s">
        <v>34</v>
      </c>
      <c r="B244" s="35"/>
      <c r="C244" s="36"/>
      <c r="D244" s="36"/>
      <c r="E244" s="31" t="s">
        <v>386</v>
      </c>
      <c r="F244" s="36"/>
      <c r="G244" s="36"/>
      <c r="H244" s="36"/>
      <c r="I244" s="36"/>
      <c r="J244" s="37"/>
    </row>
    <row r="245" ht="90">
      <c r="A245" s="29" t="s">
        <v>81</v>
      </c>
      <c r="B245" s="35"/>
      <c r="C245" s="36"/>
      <c r="D245" s="36"/>
      <c r="E245" s="43" t="s">
        <v>387</v>
      </c>
      <c r="F245" s="36"/>
      <c r="G245" s="36"/>
      <c r="H245" s="36"/>
      <c r="I245" s="36"/>
      <c r="J245" s="37"/>
    </row>
    <row r="246" ht="45">
      <c r="A246" s="29" t="s">
        <v>36</v>
      </c>
      <c r="B246" s="35"/>
      <c r="C246" s="36"/>
      <c r="D246" s="36"/>
      <c r="E246" s="31" t="s">
        <v>388</v>
      </c>
      <c r="F246" s="36"/>
      <c r="G246" s="36"/>
      <c r="H246" s="36"/>
      <c r="I246" s="36"/>
      <c r="J246" s="37"/>
    </row>
    <row r="247" ht="30">
      <c r="A247" s="29" t="s">
        <v>29</v>
      </c>
      <c r="B247" s="29">
        <v>58</v>
      </c>
      <c r="C247" s="30" t="s">
        <v>389</v>
      </c>
      <c r="D247" s="29" t="s">
        <v>31</v>
      </c>
      <c r="E247" s="31" t="s">
        <v>390</v>
      </c>
      <c r="F247" s="32" t="s">
        <v>190</v>
      </c>
      <c r="G247" s="33">
        <v>89.200000000000003</v>
      </c>
      <c r="H247" s="33">
        <v>0</v>
      </c>
      <c r="I247" s="33">
        <f>ROUND(G247*H247,P4)</f>
        <v>0</v>
      </c>
      <c r="J247" s="29"/>
      <c r="O247" s="34">
        <f>I247*0.21</f>
        <v>0</v>
      </c>
      <c r="P247">
        <v>3</v>
      </c>
    </row>
    <row r="248">
      <c r="A248" s="29" t="s">
        <v>34</v>
      </c>
      <c r="B248" s="35"/>
      <c r="C248" s="36"/>
      <c r="D248" s="36"/>
      <c r="E248" s="31" t="s">
        <v>391</v>
      </c>
      <c r="F248" s="36"/>
      <c r="G248" s="36"/>
      <c r="H248" s="36"/>
      <c r="I248" s="36"/>
      <c r="J248" s="37"/>
    </row>
    <row r="249" ht="30">
      <c r="A249" s="29" t="s">
        <v>81</v>
      </c>
      <c r="B249" s="35"/>
      <c r="C249" s="36"/>
      <c r="D249" s="36"/>
      <c r="E249" s="43" t="s">
        <v>392</v>
      </c>
      <c r="F249" s="36"/>
      <c r="G249" s="36"/>
      <c r="H249" s="36"/>
      <c r="I249" s="36"/>
      <c r="J249" s="37"/>
    </row>
    <row r="250" ht="120">
      <c r="A250" s="29" t="s">
        <v>36</v>
      </c>
      <c r="B250" s="38"/>
      <c r="C250" s="39"/>
      <c r="D250" s="39"/>
      <c r="E250" s="31" t="s">
        <v>393</v>
      </c>
      <c r="F250" s="39"/>
      <c r="G250" s="39"/>
      <c r="H250" s="39"/>
      <c r="I250" s="39"/>
      <c r="J250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394</v>
      </c>
      <c r="I3" s="16">
        <f>SUMIFS(I10:I73,A10:A73,"SD")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149</v>
      </c>
      <c r="D5" s="13"/>
      <c r="E5" s="14" t="s">
        <v>150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394</v>
      </c>
      <c r="D6" s="13"/>
      <c r="E6" s="14" t="s">
        <v>395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77</v>
      </c>
      <c r="D11" s="29" t="s">
        <v>31</v>
      </c>
      <c r="E11" s="31" t="s">
        <v>78</v>
      </c>
      <c r="F11" s="32" t="s">
        <v>79</v>
      </c>
      <c r="G11" s="33">
        <v>151.58000000000001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>
      <c r="A12" s="29" t="s">
        <v>34</v>
      </c>
      <c r="B12" s="35"/>
      <c r="C12" s="36"/>
      <c r="D12" s="36"/>
      <c r="E12" s="31" t="s">
        <v>396</v>
      </c>
      <c r="F12" s="36"/>
      <c r="G12" s="36"/>
      <c r="H12" s="36"/>
      <c r="I12" s="36"/>
      <c r="J12" s="37"/>
    </row>
    <row r="13" ht="45">
      <c r="A13" s="29" t="s">
        <v>81</v>
      </c>
      <c r="B13" s="35"/>
      <c r="C13" s="36"/>
      <c r="D13" s="36"/>
      <c r="E13" s="43" t="s">
        <v>397</v>
      </c>
      <c r="F13" s="36"/>
      <c r="G13" s="36"/>
      <c r="H13" s="36"/>
      <c r="I13" s="36"/>
      <c r="J13" s="37"/>
    </row>
    <row r="14" ht="30">
      <c r="A14" s="29" t="s">
        <v>36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3" t="s">
        <v>26</v>
      </c>
      <c r="B15" s="24"/>
      <c r="C15" s="25" t="s">
        <v>74</v>
      </c>
      <c r="D15" s="26"/>
      <c r="E15" s="23" t="s">
        <v>92</v>
      </c>
      <c r="F15" s="26"/>
      <c r="G15" s="26"/>
      <c r="H15" s="26"/>
      <c r="I15" s="27">
        <f>SUMIFS(I16:I43,A16:A43,"P")</f>
        <v>0</v>
      </c>
      <c r="J15" s="28"/>
    </row>
    <row r="16">
      <c r="A16" s="29" t="s">
        <v>29</v>
      </c>
      <c r="B16" s="29">
        <v>2</v>
      </c>
      <c r="C16" s="30" t="s">
        <v>398</v>
      </c>
      <c r="D16" s="29" t="s">
        <v>31</v>
      </c>
      <c r="E16" s="31" t="s">
        <v>399</v>
      </c>
      <c r="F16" s="32" t="s">
        <v>101</v>
      </c>
      <c r="G16" s="33">
        <v>15.94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 ht="45">
      <c r="A17" s="29" t="s">
        <v>34</v>
      </c>
      <c r="B17" s="35"/>
      <c r="C17" s="36"/>
      <c r="D17" s="36"/>
      <c r="E17" s="31" t="s">
        <v>400</v>
      </c>
      <c r="F17" s="36"/>
      <c r="G17" s="36"/>
      <c r="H17" s="36"/>
      <c r="I17" s="36"/>
      <c r="J17" s="37"/>
    </row>
    <row r="18" ht="105">
      <c r="A18" s="29" t="s">
        <v>81</v>
      </c>
      <c r="B18" s="35"/>
      <c r="C18" s="36"/>
      <c r="D18" s="36"/>
      <c r="E18" s="43" t="s">
        <v>401</v>
      </c>
      <c r="F18" s="36"/>
      <c r="G18" s="36"/>
      <c r="H18" s="36"/>
      <c r="I18" s="36"/>
      <c r="J18" s="37"/>
    </row>
    <row r="19" ht="405">
      <c r="A19" s="29" t="s">
        <v>36</v>
      </c>
      <c r="B19" s="35"/>
      <c r="C19" s="36"/>
      <c r="D19" s="36"/>
      <c r="E19" s="31" t="s">
        <v>402</v>
      </c>
      <c r="F19" s="36"/>
      <c r="G19" s="36"/>
      <c r="H19" s="36"/>
      <c r="I19" s="36"/>
      <c r="J19" s="37"/>
    </row>
    <row r="20">
      <c r="A20" s="29" t="s">
        <v>29</v>
      </c>
      <c r="B20" s="29">
        <v>3</v>
      </c>
      <c r="C20" s="30" t="s">
        <v>403</v>
      </c>
      <c r="D20" s="29" t="s">
        <v>31</v>
      </c>
      <c r="E20" s="31" t="s">
        <v>404</v>
      </c>
      <c r="F20" s="32" t="s">
        <v>101</v>
      </c>
      <c r="G20" s="33">
        <v>59.850000000000001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>
      <c r="A21" s="29" t="s">
        <v>34</v>
      </c>
      <c r="B21" s="35"/>
      <c r="C21" s="36"/>
      <c r="D21" s="36"/>
      <c r="E21" s="31" t="s">
        <v>405</v>
      </c>
      <c r="F21" s="36"/>
      <c r="G21" s="36"/>
      <c r="H21" s="36"/>
      <c r="I21" s="36"/>
      <c r="J21" s="37"/>
    </row>
    <row r="22" ht="30">
      <c r="A22" s="29" t="s">
        <v>81</v>
      </c>
      <c r="B22" s="35"/>
      <c r="C22" s="36"/>
      <c r="D22" s="36"/>
      <c r="E22" s="43" t="s">
        <v>406</v>
      </c>
      <c r="F22" s="36"/>
      <c r="G22" s="36"/>
      <c r="H22" s="36"/>
      <c r="I22" s="36"/>
      <c r="J22" s="37"/>
    </row>
    <row r="23" ht="405">
      <c r="A23" s="29" t="s">
        <v>36</v>
      </c>
      <c r="B23" s="35"/>
      <c r="C23" s="36"/>
      <c r="D23" s="36"/>
      <c r="E23" s="31" t="s">
        <v>402</v>
      </c>
      <c r="F23" s="36"/>
      <c r="G23" s="36"/>
      <c r="H23" s="36"/>
      <c r="I23" s="36"/>
      <c r="J23" s="37"/>
    </row>
    <row r="24">
      <c r="A24" s="29" t="s">
        <v>29</v>
      </c>
      <c r="B24" s="29">
        <v>4</v>
      </c>
      <c r="C24" s="30" t="s">
        <v>127</v>
      </c>
      <c r="D24" s="29" t="s">
        <v>31</v>
      </c>
      <c r="E24" s="31" t="s">
        <v>128</v>
      </c>
      <c r="F24" s="32" t="s">
        <v>101</v>
      </c>
      <c r="G24" s="33">
        <v>75.790000000000006</v>
      </c>
      <c r="H24" s="33">
        <v>0</v>
      </c>
      <c r="I24" s="33">
        <f>ROUND(G24*H24,P4)</f>
        <v>0</v>
      </c>
      <c r="J24" s="29"/>
      <c r="O24" s="34">
        <f>I24*0.21</f>
        <v>0</v>
      </c>
      <c r="P24">
        <v>3</v>
      </c>
    </row>
    <row r="25">
      <c r="A25" s="29" t="s">
        <v>34</v>
      </c>
      <c r="B25" s="35"/>
      <c r="C25" s="36"/>
      <c r="D25" s="36"/>
      <c r="E25" s="31" t="s">
        <v>407</v>
      </c>
      <c r="F25" s="36"/>
      <c r="G25" s="36"/>
      <c r="H25" s="36"/>
      <c r="I25" s="36"/>
      <c r="J25" s="37"/>
    </row>
    <row r="26" ht="45">
      <c r="A26" s="29" t="s">
        <v>81</v>
      </c>
      <c r="B26" s="35"/>
      <c r="C26" s="36"/>
      <c r="D26" s="36"/>
      <c r="E26" s="43" t="s">
        <v>408</v>
      </c>
      <c r="F26" s="36"/>
      <c r="G26" s="36"/>
      <c r="H26" s="36"/>
      <c r="I26" s="36"/>
      <c r="J26" s="37"/>
    </row>
    <row r="27" ht="240">
      <c r="A27" s="29" t="s">
        <v>36</v>
      </c>
      <c r="B27" s="35"/>
      <c r="C27" s="36"/>
      <c r="D27" s="36"/>
      <c r="E27" s="31" t="s">
        <v>131</v>
      </c>
      <c r="F27" s="36"/>
      <c r="G27" s="36"/>
      <c r="H27" s="36"/>
      <c r="I27" s="36"/>
      <c r="J27" s="37"/>
    </row>
    <row r="28">
      <c r="A28" s="29" t="s">
        <v>29</v>
      </c>
      <c r="B28" s="29">
        <v>5</v>
      </c>
      <c r="C28" s="30" t="s">
        <v>409</v>
      </c>
      <c r="D28" s="29" t="s">
        <v>281</v>
      </c>
      <c r="E28" s="31" t="s">
        <v>410</v>
      </c>
      <c r="F28" s="32" t="s">
        <v>101</v>
      </c>
      <c r="G28" s="33">
        <v>11.960000000000001</v>
      </c>
      <c r="H28" s="33">
        <v>0</v>
      </c>
      <c r="I28" s="33">
        <f>ROUND(G28*H28,P4)</f>
        <v>0</v>
      </c>
      <c r="J28" s="29"/>
      <c r="O28" s="34">
        <f>I28*0.21</f>
        <v>0</v>
      </c>
      <c r="P28">
        <v>3</v>
      </c>
    </row>
    <row r="29" ht="60">
      <c r="A29" s="29" t="s">
        <v>34</v>
      </c>
      <c r="B29" s="35"/>
      <c r="C29" s="36"/>
      <c r="D29" s="36"/>
      <c r="E29" s="31" t="s">
        <v>411</v>
      </c>
      <c r="F29" s="36"/>
      <c r="G29" s="36"/>
      <c r="H29" s="36"/>
      <c r="I29" s="36"/>
      <c r="J29" s="37"/>
    </row>
    <row r="30" ht="105">
      <c r="A30" s="29" t="s">
        <v>81</v>
      </c>
      <c r="B30" s="35"/>
      <c r="C30" s="36"/>
      <c r="D30" s="36"/>
      <c r="E30" s="43" t="s">
        <v>412</v>
      </c>
      <c r="F30" s="36"/>
      <c r="G30" s="36"/>
      <c r="H30" s="36"/>
      <c r="I30" s="36"/>
      <c r="J30" s="37"/>
    </row>
    <row r="31" ht="300">
      <c r="A31" s="29" t="s">
        <v>36</v>
      </c>
      <c r="B31" s="35"/>
      <c r="C31" s="36"/>
      <c r="D31" s="36"/>
      <c r="E31" s="31" t="s">
        <v>413</v>
      </c>
      <c r="F31" s="36"/>
      <c r="G31" s="36"/>
      <c r="H31" s="36"/>
      <c r="I31" s="36"/>
      <c r="J31" s="37"/>
    </row>
    <row r="32">
      <c r="A32" s="29" t="s">
        <v>29</v>
      </c>
      <c r="B32" s="29">
        <v>6</v>
      </c>
      <c r="C32" s="30" t="s">
        <v>409</v>
      </c>
      <c r="D32" s="29" t="s">
        <v>285</v>
      </c>
      <c r="E32" s="31" t="s">
        <v>410</v>
      </c>
      <c r="F32" s="32" t="s">
        <v>101</v>
      </c>
      <c r="G32" s="33">
        <v>59.850000000000001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 ht="30">
      <c r="A33" s="29" t="s">
        <v>34</v>
      </c>
      <c r="B33" s="35"/>
      <c r="C33" s="36"/>
      <c r="D33" s="36"/>
      <c r="E33" s="31" t="s">
        <v>414</v>
      </c>
      <c r="F33" s="36"/>
      <c r="G33" s="36"/>
      <c r="H33" s="36"/>
      <c r="I33" s="36"/>
      <c r="J33" s="37"/>
    </row>
    <row r="34" ht="30">
      <c r="A34" s="29" t="s">
        <v>81</v>
      </c>
      <c r="B34" s="35"/>
      <c r="C34" s="36"/>
      <c r="D34" s="36"/>
      <c r="E34" s="43" t="s">
        <v>415</v>
      </c>
      <c r="F34" s="36"/>
      <c r="G34" s="36"/>
      <c r="H34" s="36"/>
      <c r="I34" s="36"/>
      <c r="J34" s="37"/>
    </row>
    <row r="35" ht="300">
      <c r="A35" s="29" t="s">
        <v>36</v>
      </c>
      <c r="B35" s="35"/>
      <c r="C35" s="36"/>
      <c r="D35" s="36"/>
      <c r="E35" s="31" t="s">
        <v>413</v>
      </c>
      <c r="F35" s="36"/>
      <c r="G35" s="36"/>
      <c r="H35" s="36"/>
      <c r="I35" s="36"/>
      <c r="J35" s="37"/>
    </row>
    <row r="36">
      <c r="A36" s="29" t="s">
        <v>29</v>
      </c>
      <c r="B36" s="29">
        <v>7</v>
      </c>
      <c r="C36" s="30" t="s">
        <v>416</v>
      </c>
      <c r="D36" s="29" t="s">
        <v>31</v>
      </c>
      <c r="E36" s="31" t="s">
        <v>417</v>
      </c>
      <c r="F36" s="32" t="s">
        <v>101</v>
      </c>
      <c r="G36" s="33">
        <v>20.190000000000001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 ht="30">
      <c r="A37" s="29" t="s">
        <v>34</v>
      </c>
      <c r="B37" s="35"/>
      <c r="C37" s="36"/>
      <c r="D37" s="36"/>
      <c r="E37" s="31" t="s">
        <v>418</v>
      </c>
      <c r="F37" s="36"/>
      <c r="G37" s="36"/>
      <c r="H37" s="36"/>
      <c r="I37" s="36"/>
      <c r="J37" s="37"/>
    </row>
    <row r="38" ht="30">
      <c r="A38" s="29" t="s">
        <v>81</v>
      </c>
      <c r="B38" s="35"/>
      <c r="C38" s="36"/>
      <c r="D38" s="36"/>
      <c r="E38" s="43" t="s">
        <v>419</v>
      </c>
      <c r="F38" s="36"/>
      <c r="G38" s="36"/>
      <c r="H38" s="36"/>
      <c r="I38" s="36"/>
      <c r="J38" s="37"/>
    </row>
    <row r="39" ht="390">
      <c r="A39" s="29" t="s">
        <v>36</v>
      </c>
      <c r="B39" s="35"/>
      <c r="C39" s="36"/>
      <c r="D39" s="36"/>
      <c r="E39" s="31" t="s">
        <v>420</v>
      </c>
      <c r="F39" s="36"/>
      <c r="G39" s="36"/>
      <c r="H39" s="36"/>
      <c r="I39" s="36"/>
      <c r="J39" s="37"/>
    </row>
    <row r="40">
      <c r="A40" s="29" t="s">
        <v>29</v>
      </c>
      <c r="B40" s="29">
        <v>8</v>
      </c>
      <c r="C40" s="30" t="s">
        <v>220</v>
      </c>
      <c r="D40" s="29" t="s">
        <v>31</v>
      </c>
      <c r="E40" s="31" t="s">
        <v>221</v>
      </c>
      <c r="F40" s="32" t="s">
        <v>95</v>
      </c>
      <c r="G40" s="33">
        <v>39.899999999999999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31" t="s">
        <v>421</v>
      </c>
      <c r="F41" s="36"/>
      <c r="G41" s="36"/>
      <c r="H41" s="36"/>
      <c r="I41" s="36"/>
      <c r="J41" s="37"/>
    </row>
    <row r="42">
      <c r="A42" s="29" t="s">
        <v>81</v>
      </c>
      <c r="B42" s="35"/>
      <c r="C42" s="36"/>
      <c r="D42" s="36"/>
      <c r="E42" s="43" t="s">
        <v>422</v>
      </c>
      <c r="F42" s="36"/>
      <c r="G42" s="36"/>
      <c r="H42" s="36"/>
      <c r="I42" s="36"/>
      <c r="J42" s="37"/>
    </row>
    <row r="43" ht="30">
      <c r="A43" s="29" t="s">
        <v>36</v>
      </c>
      <c r="B43" s="35"/>
      <c r="C43" s="36"/>
      <c r="D43" s="36"/>
      <c r="E43" s="31" t="s">
        <v>223</v>
      </c>
      <c r="F43" s="36"/>
      <c r="G43" s="36"/>
      <c r="H43" s="36"/>
      <c r="I43" s="36"/>
      <c r="J43" s="37"/>
    </row>
    <row r="44">
      <c r="A44" s="23" t="s">
        <v>26</v>
      </c>
      <c r="B44" s="24"/>
      <c r="C44" s="25" t="s">
        <v>252</v>
      </c>
      <c r="D44" s="26"/>
      <c r="E44" s="23" t="s">
        <v>253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29</v>
      </c>
      <c r="B45" s="29">
        <v>9</v>
      </c>
      <c r="C45" s="30" t="s">
        <v>423</v>
      </c>
      <c r="D45" s="29" t="s">
        <v>31</v>
      </c>
      <c r="E45" s="31" t="s">
        <v>424</v>
      </c>
      <c r="F45" s="32" t="s">
        <v>101</v>
      </c>
      <c r="G45" s="33">
        <v>2.5600000000000001</v>
      </c>
      <c r="H45" s="33">
        <v>0</v>
      </c>
      <c r="I45" s="33">
        <f>ROUND(G45*H45,P4)</f>
        <v>0</v>
      </c>
      <c r="J45" s="29"/>
      <c r="O45" s="34">
        <f>I45*0.21</f>
        <v>0</v>
      </c>
      <c r="P45">
        <v>3</v>
      </c>
    </row>
    <row r="46" ht="30">
      <c r="A46" s="29" t="s">
        <v>34</v>
      </c>
      <c r="B46" s="35"/>
      <c r="C46" s="36"/>
      <c r="D46" s="36"/>
      <c r="E46" s="31" t="s">
        <v>425</v>
      </c>
      <c r="F46" s="36"/>
      <c r="G46" s="36"/>
      <c r="H46" s="36"/>
      <c r="I46" s="36"/>
      <c r="J46" s="37"/>
    </row>
    <row r="47" ht="120">
      <c r="A47" s="29" t="s">
        <v>81</v>
      </c>
      <c r="B47" s="35"/>
      <c r="C47" s="36"/>
      <c r="D47" s="36"/>
      <c r="E47" s="43" t="s">
        <v>426</v>
      </c>
      <c r="F47" s="36"/>
      <c r="G47" s="36"/>
      <c r="H47" s="36"/>
      <c r="I47" s="36"/>
      <c r="J47" s="37"/>
    </row>
    <row r="48" ht="409.5">
      <c r="A48" s="29" t="s">
        <v>36</v>
      </c>
      <c r="B48" s="35"/>
      <c r="C48" s="36"/>
      <c r="D48" s="36"/>
      <c r="E48" s="31" t="s">
        <v>258</v>
      </c>
      <c r="F48" s="36"/>
      <c r="G48" s="36"/>
      <c r="H48" s="36"/>
      <c r="I48" s="36"/>
      <c r="J48" s="37"/>
    </row>
    <row r="49">
      <c r="A49" s="29" t="s">
        <v>29</v>
      </c>
      <c r="B49" s="29">
        <v>10</v>
      </c>
      <c r="C49" s="30" t="s">
        <v>427</v>
      </c>
      <c r="D49" s="29" t="s">
        <v>281</v>
      </c>
      <c r="E49" s="31" t="s">
        <v>428</v>
      </c>
      <c r="F49" s="32" t="s">
        <v>101</v>
      </c>
      <c r="G49" s="33">
        <v>3.9900000000000002</v>
      </c>
      <c r="H49" s="33">
        <v>0</v>
      </c>
      <c r="I49" s="33">
        <f>ROUND(G49*H49,P4)</f>
        <v>0</v>
      </c>
      <c r="J49" s="29"/>
      <c r="O49" s="34">
        <f>I49*0.21</f>
        <v>0</v>
      </c>
      <c r="P49">
        <v>3</v>
      </c>
    </row>
    <row r="50" ht="30">
      <c r="A50" s="29" t="s">
        <v>34</v>
      </c>
      <c r="B50" s="35"/>
      <c r="C50" s="36"/>
      <c r="D50" s="36"/>
      <c r="E50" s="31" t="s">
        <v>429</v>
      </c>
      <c r="F50" s="36"/>
      <c r="G50" s="36"/>
      <c r="H50" s="36"/>
      <c r="I50" s="36"/>
      <c r="J50" s="37"/>
    </row>
    <row r="51" ht="30">
      <c r="A51" s="29" t="s">
        <v>81</v>
      </c>
      <c r="B51" s="35"/>
      <c r="C51" s="36"/>
      <c r="D51" s="36"/>
      <c r="E51" s="43" t="s">
        <v>430</v>
      </c>
      <c r="F51" s="36"/>
      <c r="G51" s="36"/>
      <c r="H51" s="36"/>
      <c r="I51" s="36"/>
      <c r="J51" s="37"/>
    </row>
    <row r="52" ht="60">
      <c r="A52" s="29" t="s">
        <v>36</v>
      </c>
      <c r="B52" s="35"/>
      <c r="C52" s="36"/>
      <c r="D52" s="36"/>
      <c r="E52" s="31" t="s">
        <v>267</v>
      </c>
      <c r="F52" s="36"/>
      <c r="G52" s="36"/>
      <c r="H52" s="36"/>
      <c r="I52" s="36"/>
      <c r="J52" s="37"/>
    </row>
    <row r="53">
      <c r="A53" s="23" t="s">
        <v>26</v>
      </c>
      <c r="B53" s="24"/>
      <c r="C53" s="25" t="s">
        <v>431</v>
      </c>
      <c r="D53" s="26"/>
      <c r="E53" s="23" t="s">
        <v>432</v>
      </c>
      <c r="F53" s="26"/>
      <c r="G53" s="26"/>
      <c r="H53" s="26"/>
      <c r="I53" s="27">
        <f>SUMIFS(I54:I73,A54:A73,"P")</f>
        <v>0</v>
      </c>
      <c r="J53" s="28"/>
    </row>
    <row r="54">
      <c r="A54" s="29" t="s">
        <v>29</v>
      </c>
      <c r="B54" s="29">
        <v>11</v>
      </c>
      <c r="C54" s="30" t="s">
        <v>433</v>
      </c>
      <c r="D54" s="29" t="s">
        <v>31</v>
      </c>
      <c r="E54" s="31" t="s">
        <v>434</v>
      </c>
      <c r="F54" s="32" t="s">
        <v>190</v>
      </c>
      <c r="G54" s="33">
        <v>14.5</v>
      </c>
      <c r="H54" s="33">
        <v>0</v>
      </c>
      <c r="I54" s="33">
        <f>ROUND(G54*H54,P4)</f>
        <v>0</v>
      </c>
      <c r="J54" s="29"/>
      <c r="O54" s="34">
        <f>I54*0.21</f>
        <v>0</v>
      </c>
      <c r="P54">
        <v>3</v>
      </c>
    </row>
    <row r="55">
      <c r="A55" s="29" t="s">
        <v>34</v>
      </c>
      <c r="B55" s="35"/>
      <c r="C55" s="36"/>
      <c r="D55" s="36"/>
      <c r="E55" s="31" t="s">
        <v>435</v>
      </c>
      <c r="F55" s="36"/>
      <c r="G55" s="36"/>
      <c r="H55" s="36"/>
      <c r="I55" s="36"/>
      <c r="J55" s="37"/>
    </row>
    <row r="56" ht="30">
      <c r="A56" s="29" t="s">
        <v>81</v>
      </c>
      <c r="B56" s="35"/>
      <c r="C56" s="36"/>
      <c r="D56" s="36"/>
      <c r="E56" s="43" t="s">
        <v>436</v>
      </c>
      <c r="F56" s="36"/>
      <c r="G56" s="36"/>
      <c r="H56" s="36"/>
      <c r="I56" s="36"/>
      <c r="J56" s="37"/>
    </row>
    <row r="57" ht="330">
      <c r="A57" s="29" t="s">
        <v>36</v>
      </c>
      <c r="B57" s="35"/>
      <c r="C57" s="36"/>
      <c r="D57" s="36"/>
      <c r="E57" s="31" t="s">
        <v>437</v>
      </c>
      <c r="F57" s="36"/>
      <c r="G57" s="36"/>
      <c r="H57" s="36"/>
      <c r="I57" s="36"/>
      <c r="J57" s="37"/>
    </row>
    <row r="58">
      <c r="A58" s="29" t="s">
        <v>29</v>
      </c>
      <c r="B58" s="29">
        <v>12</v>
      </c>
      <c r="C58" s="30" t="s">
        <v>438</v>
      </c>
      <c r="D58" s="29" t="s">
        <v>31</v>
      </c>
      <c r="E58" s="31" t="s">
        <v>439</v>
      </c>
      <c r="F58" s="32" t="s">
        <v>190</v>
      </c>
      <c r="G58" s="33">
        <v>25.399999999999999</v>
      </c>
      <c r="H58" s="33">
        <v>0</v>
      </c>
      <c r="I58" s="33">
        <f>ROUND(G58*H58,P4)</f>
        <v>0</v>
      </c>
      <c r="J58" s="29"/>
      <c r="O58" s="34">
        <f>I58*0.21</f>
        <v>0</v>
      </c>
      <c r="P58">
        <v>3</v>
      </c>
    </row>
    <row r="59" ht="30">
      <c r="A59" s="29" t="s">
        <v>34</v>
      </c>
      <c r="B59" s="35"/>
      <c r="C59" s="36"/>
      <c r="D59" s="36"/>
      <c r="E59" s="31" t="s">
        <v>440</v>
      </c>
      <c r="F59" s="36"/>
      <c r="G59" s="36"/>
      <c r="H59" s="36"/>
      <c r="I59" s="36"/>
      <c r="J59" s="37"/>
    </row>
    <row r="60" ht="30">
      <c r="A60" s="29" t="s">
        <v>81</v>
      </c>
      <c r="B60" s="35"/>
      <c r="C60" s="36"/>
      <c r="D60" s="36"/>
      <c r="E60" s="43" t="s">
        <v>441</v>
      </c>
      <c r="F60" s="36"/>
      <c r="G60" s="36"/>
      <c r="H60" s="36"/>
      <c r="I60" s="36"/>
      <c r="J60" s="37"/>
    </row>
    <row r="61" ht="330">
      <c r="A61" s="29" t="s">
        <v>36</v>
      </c>
      <c r="B61" s="35"/>
      <c r="C61" s="36"/>
      <c r="D61" s="36"/>
      <c r="E61" s="31" t="s">
        <v>437</v>
      </c>
      <c r="F61" s="36"/>
      <c r="G61" s="36"/>
      <c r="H61" s="36"/>
      <c r="I61" s="36"/>
      <c r="J61" s="37"/>
    </row>
    <row r="62">
      <c r="A62" s="29" t="s">
        <v>29</v>
      </c>
      <c r="B62" s="29">
        <v>13</v>
      </c>
      <c r="C62" s="30" t="s">
        <v>442</v>
      </c>
      <c r="D62" s="29" t="s">
        <v>31</v>
      </c>
      <c r="E62" s="31" t="s">
        <v>443</v>
      </c>
      <c r="F62" s="32" t="s">
        <v>339</v>
      </c>
      <c r="G62" s="33">
        <v>3</v>
      </c>
      <c r="H62" s="33">
        <v>0</v>
      </c>
      <c r="I62" s="33">
        <f>ROUND(G62*H62,P4)</f>
        <v>0</v>
      </c>
      <c r="J62" s="29"/>
      <c r="O62" s="34">
        <f>I62*0.21</f>
        <v>0</v>
      </c>
      <c r="P62">
        <v>3</v>
      </c>
    </row>
    <row r="63" ht="75">
      <c r="A63" s="29" t="s">
        <v>34</v>
      </c>
      <c r="B63" s="35"/>
      <c r="C63" s="36"/>
      <c r="D63" s="36"/>
      <c r="E63" s="31" t="s">
        <v>444</v>
      </c>
      <c r="F63" s="36"/>
      <c r="G63" s="36"/>
      <c r="H63" s="36"/>
      <c r="I63" s="36"/>
      <c r="J63" s="37"/>
    </row>
    <row r="64" ht="30">
      <c r="A64" s="29" t="s">
        <v>81</v>
      </c>
      <c r="B64" s="35"/>
      <c r="C64" s="36"/>
      <c r="D64" s="36"/>
      <c r="E64" s="43" t="s">
        <v>445</v>
      </c>
      <c r="F64" s="36"/>
      <c r="G64" s="36"/>
      <c r="H64" s="36"/>
      <c r="I64" s="36"/>
      <c r="J64" s="37"/>
    </row>
    <row r="65" ht="90">
      <c r="A65" s="29" t="s">
        <v>36</v>
      </c>
      <c r="B65" s="35"/>
      <c r="C65" s="36"/>
      <c r="D65" s="36"/>
      <c r="E65" s="31" t="s">
        <v>446</v>
      </c>
      <c r="F65" s="36"/>
      <c r="G65" s="36"/>
      <c r="H65" s="36"/>
      <c r="I65" s="36"/>
      <c r="J65" s="37"/>
    </row>
    <row r="66">
      <c r="A66" s="29" t="s">
        <v>29</v>
      </c>
      <c r="B66" s="29">
        <v>14</v>
      </c>
      <c r="C66" s="30" t="s">
        <v>447</v>
      </c>
      <c r="D66" s="29" t="s">
        <v>31</v>
      </c>
      <c r="E66" s="31" t="s">
        <v>448</v>
      </c>
      <c r="F66" s="32" t="s">
        <v>101</v>
      </c>
      <c r="G66" s="33">
        <v>1.5</v>
      </c>
      <c r="H66" s="33">
        <v>0</v>
      </c>
      <c r="I66" s="33">
        <f>ROUND(G66*H66,P4)</f>
        <v>0</v>
      </c>
      <c r="J66" s="29"/>
      <c r="O66" s="34">
        <f>I66*0.21</f>
        <v>0</v>
      </c>
      <c r="P66">
        <v>3</v>
      </c>
    </row>
    <row r="67">
      <c r="A67" s="29" t="s">
        <v>34</v>
      </c>
      <c r="B67" s="35"/>
      <c r="C67" s="36"/>
      <c r="D67" s="36"/>
      <c r="E67" s="31" t="s">
        <v>449</v>
      </c>
      <c r="F67" s="36"/>
      <c r="G67" s="36"/>
      <c r="H67" s="36"/>
      <c r="I67" s="36"/>
      <c r="J67" s="37"/>
    </row>
    <row r="68">
      <c r="A68" s="29" t="s">
        <v>81</v>
      </c>
      <c r="B68" s="35"/>
      <c r="C68" s="36"/>
      <c r="D68" s="36"/>
      <c r="E68" s="43" t="s">
        <v>450</v>
      </c>
      <c r="F68" s="36"/>
      <c r="G68" s="36"/>
      <c r="H68" s="36"/>
      <c r="I68" s="36"/>
      <c r="J68" s="37"/>
    </row>
    <row r="69" ht="409.5">
      <c r="A69" s="29" t="s">
        <v>36</v>
      </c>
      <c r="B69" s="35"/>
      <c r="C69" s="36"/>
      <c r="D69" s="36"/>
      <c r="E69" s="31" t="s">
        <v>258</v>
      </c>
      <c r="F69" s="36"/>
      <c r="G69" s="36"/>
      <c r="H69" s="36"/>
      <c r="I69" s="36"/>
      <c r="J69" s="37"/>
    </row>
    <row r="70">
      <c r="A70" s="29" t="s">
        <v>29</v>
      </c>
      <c r="B70" s="29">
        <v>15</v>
      </c>
      <c r="C70" s="30" t="s">
        <v>451</v>
      </c>
      <c r="D70" s="29" t="s">
        <v>31</v>
      </c>
      <c r="E70" s="31" t="s">
        <v>452</v>
      </c>
      <c r="F70" s="32" t="s">
        <v>339</v>
      </c>
      <c r="G70" s="33">
        <v>3</v>
      </c>
      <c r="H70" s="33">
        <v>0</v>
      </c>
      <c r="I70" s="33">
        <f>ROUND(G70*H70,P4)</f>
        <v>0</v>
      </c>
      <c r="J70" s="29"/>
      <c r="O70" s="34">
        <f>I70*0.21</f>
        <v>0</v>
      </c>
      <c r="P70">
        <v>3</v>
      </c>
    </row>
    <row r="71" ht="45">
      <c r="A71" s="29" t="s">
        <v>34</v>
      </c>
      <c r="B71" s="35"/>
      <c r="C71" s="36"/>
      <c r="D71" s="36"/>
      <c r="E71" s="31" t="s">
        <v>453</v>
      </c>
      <c r="F71" s="36"/>
      <c r="G71" s="36"/>
      <c r="H71" s="36"/>
      <c r="I71" s="36"/>
      <c r="J71" s="37"/>
    </row>
    <row r="72" ht="30">
      <c r="A72" s="29" t="s">
        <v>81</v>
      </c>
      <c r="B72" s="35"/>
      <c r="C72" s="36"/>
      <c r="D72" s="36"/>
      <c r="E72" s="43" t="s">
        <v>454</v>
      </c>
      <c r="F72" s="36"/>
      <c r="G72" s="36"/>
      <c r="H72" s="36"/>
      <c r="I72" s="36"/>
      <c r="J72" s="37"/>
    </row>
    <row r="73" ht="30">
      <c r="A73" s="29" t="s">
        <v>36</v>
      </c>
      <c r="B73" s="38"/>
      <c r="C73" s="39"/>
      <c r="D73" s="39"/>
      <c r="E73" s="31" t="s">
        <v>455</v>
      </c>
      <c r="F73" s="39"/>
      <c r="G73" s="39"/>
      <c r="H73" s="39"/>
      <c r="I73" s="39"/>
      <c r="J73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456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149</v>
      </c>
      <c r="D5" s="13"/>
      <c r="E5" s="14" t="s">
        <v>150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456</v>
      </c>
      <c r="D6" s="13"/>
      <c r="E6" s="14" t="s">
        <v>457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74</v>
      </c>
      <c r="D10" s="26"/>
      <c r="E10" s="23" t="s">
        <v>92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195</v>
      </c>
      <c r="D11" s="29" t="s">
        <v>165</v>
      </c>
      <c r="E11" s="31" t="s">
        <v>196</v>
      </c>
      <c r="F11" s="32" t="s">
        <v>101</v>
      </c>
      <c r="G11" s="33">
        <v>45.140000000000001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165">
      <c r="A12" s="29" t="s">
        <v>34</v>
      </c>
      <c r="B12" s="35"/>
      <c r="C12" s="36"/>
      <c r="D12" s="36"/>
      <c r="E12" s="31" t="s">
        <v>458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459</v>
      </c>
      <c r="F13" s="36"/>
      <c r="G13" s="36"/>
      <c r="H13" s="36"/>
      <c r="I13" s="36"/>
      <c r="J13" s="37"/>
    </row>
    <row r="14" ht="45">
      <c r="A14" s="29" t="s">
        <v>36</v>
      </c>
      <c r="B14" s="35"/>
      <c r="C14" s="36"/>
      <c r="D14" s="36"/>
      <c r="E14" s="31" t="s">
        <v>199</v>
      </c>
      <c r="F14" s="36"/>
      <c r="G14" s="36"/>
      <c r="H14" s="36"/>
      <c r="I14" s="36"/>
      <c r="J14" s="37"/>
    </row>
    <row r="15">
      <c r="A15" s="23" t="s">
        <v>26</v>
      </c>
      <c r="B15" s="24"/>
      <c r="C15" s="25" t="s">
        <v>273</v>
      </c>
      <c r="D15" s="26"/>
      <c r="E15" s="23" t="s">
        <v>274</v>
      </c>
      <c r="F15" s="26"/>
      <c r="G15" s="26"/>
      <c r="H15" s="26"/>
      <c r="I15" s="27">
        <f>SUMIFS(I16:I23,A16:A23,"P")</f>
        <v>0</v>
      </c>
      <c r="J15" s="28"/>
    </row>
    <row r="16">
      <c r="A16" s="29" t="s">
        <v>29</v>
      </c>
      <c r="B16" s="29">
        <v>2</v>
      </c>
      <c r="C16" s="30" t="s">
        <v>292</v>
      </c>
      <c r="D16" s="29" t="s">
        <v>165</v>
      </c>
      <c r="E16" s="31" t="s">
        <v>293</v>
      </c>
      <c r="F16" s="32" t="s">
        <v>95</v>
      </c>
      <c r="G16" s="33">
        <v>501.57999999999998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 ht="150">
      <c r="A17" s="29" t="s">
        <v>34</v>
      </c>
      <c r="B17" s="35"/>
      <c r="C17" s="36"/>
      <c r="D17" s="36"/>
      <c r="E17" s="31" t="s">
        <v>460</v>
      </c>
      <c r="F17" s="36"/>
      <c r="G17" s="36"/>
      <c r="H17" s="36"/>
      <c r="I17" s="36"/>
      <c r="J17" s="37"/>
    </row>
    <row r="18">
      <c r="A18" s="29" t="s">
        <v>81</v>
      </c>
      <c r="B18" s="35"/>
      <c r="C18" s="36"/>
      <c r="D18" s="36"/>
      <c r="E18" s="43" t="s">
        <v>461</v>
      </c>
      <c r="F18" s="36"/>
      <c r="G18" s="36"/>
      <c r="H18" s="36"/>
      <c r="I18" s="36"/>
      <c r="J18" s="37"/>
    </row>
    <row r="19" ht="75">
      <c r="A19" s="29" t="s">
        <v>36</v>
      </c>
      <c r="B19" s="35"/>
      <c r="C19" s="36"/>
      <c r="D19" s="36"/>
      <c r="E19" s="31" t="s">
        <v>296</v>
      </c>
      <c r="F19" s="36"/>
      <c r="G19" s="36"/>
      <c r="H19" s="36"/>
      <c r="I19" s="36"/>
      <c r="J19" s="37"/>
    </row>
    <row r="20">
      <c r="A20" s="29" t="s">
        <v>29</v>
      </c>
      <c r="B20" s="29">
        <v>3</v>
      </c>
      <c r="C20" s="30" t="s">
        <v>315</v>
      </c>
      <c r="D20" s="29" t="s">
        <v>165</v>
      </c>
      <c r="E20" s="31" t="s">
        <v>316</v>
      </c>
      <c r="F20" s="32" t="s">
        <v>95</v>
      </c>
      <c r="G20" s="33">
        <v>501.57999999999998</v>
      </c>
      <c r="H20" s="33">
        <v>0</v>
      </c>
      <c r="I20" s="33">
        <f>ROUND(G20*H20,P4)</f>
        <v>0</v>
      </c>
      <c r="J20" s="29"/>
      <c r="O20" s="34">
        <f>I20*0.21</f>
        <v>0</v>
      </c>
      <c r="P20">
        <v>3</v>
      </c>
    </row>
    <row r="21" ht="150">
      <c r="A21" s="29" t="s">
        <v>34</v>
      </c>
      <c r="B21" s="35"/>
      <c r="C21" s="36"/>
      <c r="D21" s="36"/>
      <c r="E21" s="31" t="s">
        <v>460</v>
      </c>
      <c r="F21" s="36"/>
      <c r="G21" s="36"/>
      <c r="H21" s="36"/>
      <c r="I21" s="36"/>
      <c r="J21" s="37"/>
    </row>
    <row r="22">
      <c r="A22" s="29" t="s">
        <v>81</v>
      </c>
      <c r="B22" s="35"/>
      <c r="C22" s="36"/>
      <c r="D22" s="36"/>
      <c r="E22" s="43" t="s">
        <v>461</v>
      </c>
      <c r="F22" s="36"/>
      <c r="G22" s="36"/>
      <c r="H22" s="36"/>
      <c r="I22" s="36"/>
      <c r="J22" s="37"/>
    </row>
    <row r="23" ht="165">
      <c r="A23" s="29" t="s">
        <v>36</v>
      </c>
      <c r="B23" s="35"/>
      <c r="C23" s="36"/>
      <c r="D23" s="36"/>
      <c r="E23" s="31" t="s">
        <v>311</v>
      </c>
      <c r="F23" s="36"/>
      <c r="G23" s="36"/>
      <c r="H23" s="36"/>
      <c r="I23" s="36"/>
      <c r="J23" s="37"/>
    </row>
    <row r="24">
      <c r="A24" s="23" t="s">
        <v>26</v>
      </c>
      <c r="B24" s="24"/>
      <c r="C24" s="25" t="s">
        <v>136</v>
      </c>
      <c r="D24" s="26"/>
      <c r="E24" s="23" t="s">
        <v>137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462</v>
      </c>
      <c r="D25" s="29" t="s">
        <v>165</v>
      </c>
      <c r="E25" s="31" t="s">
        <v>463</v>
      </c>
      <c r="F25" s="32" t="s">
        <v>95</v>
      </c>
      <c r="G25" s="33">
        <v>501.57999999999998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 ht="150">
      <c r="A26" s="29" t="s">
        <v>34</v>
      </c>
      <c r="B26" s="35"/>
      <c r="C26" s="36"/>
      <c r="D26" s="36"/>
      <c r="E26" s="31" t="s">
        <v>460</v>
      </c>
      <c r="F26" s="36"/>
      <c r="G26" s="36"/>
      <c r="H26" s="36"/>
      <c r="I26" s="36"/>
      <c r="J26" s="37"/>
    </row>
    <row r="27">
      <c r="A27" s="29" t="s">
        <v>81</v>
      </c>
      <c r="B27" s="35"/>
      <c r="C27" s="36"/>
      <c r="D27" s="36"/>
      <c r="E27" s="43" t="s">
        <v>461</v>
      </c>
      <c r="F27" s="36"/>
      <c r="G27" s="36"/>
      <c r="H27" s="36"/>
      <c r="I27" s="36"/>
      <c r="J27" s="37"/>
    </row>
    <row r="28" ht="30">
      <c r="A28" s="29" t="s">
        <v>36</v>
      </c>
      <c r="B28" s="38"/>
      <c r="C28" s="39"/>
      <c r="D28" s="39"/>
      <c r="E28" s="31" t="s">
        <v>464</v>
      </c>
      <c r="F28" s="39"/>
      <c r="G28" s="39"/>
      <c r="H28" s="39"/>
      <c r="I28" s="39"/>
      <c r="J28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465</v>
      </c>
      <c r="I3" s="16">
        <f>SUMIFS(I10:I14,A10:A14,"SD")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149</v>
      </c>
      <c r="D5" s="13"/>
      <c r="E5" s="14" t="s">
        <v>150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465</v>
      </c>
      <c r="D6" s="13"/>
      <c r="E6" s="14" t="s">
        <v>466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273</v>
      </c>
      <c r="D10" s="26"/>
      <c r="E10" s="23" t="s">
        <v>274</v>
      </c>
      <c r="F10" s="26"/>
      <c r="G10" s="26"/>
      <c r="H10" s="26"/>
      <c r="I10" s="27">
        <f>SUMIFS(I11:I14,A11:A14,"P")</f>
        <v>0</v>
      </c>
      <c r="J10" s="28"/>
    </row>
    <row r="11">
      <c r="A11" s="29" t="s">
        <v>29</v>
      </c>
      <c r="B11" s="29">
        <v>1</v>
      </c>
      <c r="C11" s="30" t="s">
        <v>467</v>
      </c>
      <c r="D11" s="29" t="s">
        <v>165</v>
      </c>
      <c r="E11" s="31" t="s">
        <v>468</v>
      </c>
      <c r="F11" s="32" t="s">
        <v>190</v>
      </c>
      <c r="G11" s="33">
        <v>320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 ht="150">
      <c r="A12" s="29" t="s">
        <v>34</v>
      </c>
      <c r="B12" s="35"/>
      <c r="C12" s="36"/>
      <c r="D12" s="36"/>
      <c r="E12" s="31" t="s">
        <v>469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470</v>
      </c>
      <c r="F13" s="36"/>
      <c r="G13" s="36"/>
      <c r="H13" s="36"/>
      <c r="I13" s="36"/>
      <c r="J13" s="37"/>
    </row>
    <row r="14" ht="60">
      <c r="A14" s="29" t="s">
        <v>36</v>
      </c>
      <c r="B14" s="38"/>
      <c r="C14" s="39"/>
      <c r="D14" s="39"/>
      <c r="E14" s="31" t="s">
        <v>336</v>
      </c>
      <c r="F14" s="39"/>
      <c r="G14" s="39"/>
      <c r="H14" s="39"/>
      <c r="I14" s="39"/>
      <c r="J14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471</v>
      </c>
      <c r="I3" s="16">
        <f>SUMIFS(I10:I130,A10:A130,"SD")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149</v>
      </c>
      <c r="D5" s="13"/>
      <c r="E5" s="14" t="s">
        <v>150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471</v>
      </c>
      <c r="D6" s="13"/>
      <c r="E6" s="14" t="s">
        <v>472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74</v>
      </c>
      <c r="D10" s="26"/>
      <c r="E10" s="23" t="s">
        <v>92</v>
      </c>
      <c r="F10" s="26"/>
      <c r="G10" s="26"/>
      <c r="H10" s="26"/>
      <c r="I10" s="27">
        <f>SUMIFS(I11:I54,A11:A54,"P")</f>
        <v>0</v>
      </c>
      <c r="J10" s="28"/>
    </row>
    <row r="11" ht="30">
      <c r="A11" s="29" t="s">
        <v>29</v>
      </c>
      <c r="B11" s="29">
        <v>1</v>
      </c>
      <c r="C11" s="30" t="s">
        <v>473</v>
      </c>
      <c r="D11" s="29" t="s">
        <v>31</v>
      </c>
      <c r="E11" s="31" t="s">
        <v>474</v>
      </c>
      <c r="F11" s="32" t="s">
        <v>475</v>
      </c>
      <c r="G11" s="33">
        <v>2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>
      <c r="A12" s="29" t="s">
        <v>34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476</v>
      </c>
      <c r="F13" s="36"/>
      <c r="G13" s="36"/>
      <c r="H13" s="36"/>
      <c r="I13" s="36"/>
      <c r="J13" s="37"/>
    </row>
    <row r="14">
      <c r="A14" s="29" t="s">
        <v>36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 ht="30">
      <c r="A15" s="29" t="s">
        <v>29</v>
      </c>
      <c r="B15" s="29">
        <v>2</v>
      </c>
      <c r="C15" s="30" t="s">
        <v>477</v>
      </c>
      <c r="D15" s="29" t="s">
        <v>31</v>
      </c>
      <c r="E15" s="31" t="s">
        <v>478</v>
      </c>
      <c r="F15" s="32" t="s">
        <v>101</v>
      </c>
      <c r="G15" s="33">
        <v>30.739999999999998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41" t="s">
        <v>31</v>
      </c>
      <c r="F16" s="36"/>
      <c r="G16" s="36"/>
      <c r="H16" s="36"/>
      <c r="I16" s="36"/>
      <c r="J16" s="37"/>
    </row>
    <row r="17" ht="60">
      <c r="A17" s="29" t="s">
        <v>81</v>
      </c>
      <c r="B17" s="35"/>
      <c r="C17" s="36"/>
      <c r="D17" s="36"/>
      <c r="E17" s="43" t="s">
        <v>479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29</v>
      </c>
      <c r="B19" s="29">
        <v>3</v>
      </c>
      <c r="C19" s="30" t="s">
        <v>480</v>
      </c>
      <c r="D19" s="29" t="s">
        <v>31</v>
      </c>
      <c r="E19" s="31" t="s">
        <v>481</v>
      </c>
      <c r="F19" s="32" t="s">
        <v>101</v>
      </c>
      <c r="G19" s="33">
        <v>6.1500000000000004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81</v>
      </c>
      <c r="B21" s="35"/>
      <c r="C21" s="36"/>
      <c r="D21" s="36"/>
      <c r="E21" s="43" t="s">
        <v>482</v>
      </c>
      <c r="F21" s="36"/>
      <c r="G21" s="36"/>
      <c r="H21" s="36"/>
      <c r="I21" s="36"/>
      <c r="J21" s="37"/>
    </row>
    <row r="22">
      <c r="A22" s="29" t="s">
        <v>36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>
      <c r="A23" s="29" t="s">
        <v>29</v>
      </c>
      <c r="B23" s="29">
        <v>4</v>
      </c>
      <c r="C23" s="30" t="s">
        <v>483</v>
      </c>
      <c r="D23" s="29" t="s">
        <v>31</v>
      </c>
      <c r="E23" s="31" t="s">
        <v>484</v>
      </c>
      <c r="F23" s="32" t="s">
        <v>101</v>
      </c>
      <c r="G23" s="33">
        <v>4.4000000000000004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45">
      <c r="A25" s="29" t="s">
        <v>81</v>
      </c>
      <c r="B25" s="35"/>
      <c r="C25" s="36"/>
      <c r="D25" s="36"/>
      <c r="E25" s="43" t="s">
        <v>485</v>
      </c>
      <c r="F25" s="36"/>
      <c r="G25" s="36"/>
      <c r="H25" s="36"/>
      <c r="I25" s="36"/>
      <c r="J25" s="37"/>
    </row>
    <row r="26">
      <c r="A26" s="29" t="s">
        <v>36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 ht="30">
      <c r="A27" s="29" t="s">
        <v>29</v>
      </c>
      <c r="B27" s="29">
        <v>5</v>
      </c>
      <c r="C27" s="30" t="s">
        <v>486</v>
      </c>
      <c r="D27" s="29" t="s">
        <v>31</v>
      </c>
      <c r="E27" s="31" t="s">
        <v>487</v>
      </c>
      <c r="F27" s="32" t="s">
        <v>101</v>
      </c>
      <c r="G27" s="33">
        <v>35.140000000000001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41" t="s">
        <v>31</v>
      </c>
      <c r="F28" s="36"/>
      <c r="G28" s="36"/>
      <c r="H28" s="36"/>
      <c r="I28" s="36"/>
      <c r="J28" s="37"/>
    </row>
    <row r="29" ht="45">
      <c r="A29" s="29" t="s">
        <v>81</v>
      </c>
      <c r="B29" s="35"/>
      <c r="C29" s="36"/>
      <c r="D29" s="36"/>
      <c r="E29" s="43" t="s">
        <v>488</v>
      </c>
      <c r="F29" s="36"/>
      <c r="G29" s="36"/>
      <c r="H29" s="36"/>
      <c r="I29" s="36"/>
      <c r="J29" s="37"/>
    </row>
    <row r="30">
      <c r="A30" s="29" t="s">
        <v>36</v>
      </c>
      <c r="B30" s="35"/>
      <c r="C30" s="36"/>
      <c r="D30" s="36"/>
      <c r="E30" s="41" t="s">
        <v>31</v>
      </c>
      <c r="F30" s="36"/>
      <c r="G30" s="36"/>
      <c r="H30" s="36"/>
      <c r="I30" s="36"/>
      <c r="J30" s="37"/>
    </row>
    <row r="31" ht="30">
      <c r="A31" s="29" t="s">
        <v>29</v>
      </c>
      <c r="B31" s="29">
        <v>6</v>
      </c>
      <c r="C31" s="30" t="s">
        <v>489</v>
      </c>
      <c r="D31" s="29" t="s">
        <v>31</v>
      </c>
      <c r="E31" s="31" t="s">
        <v>490</v>
      </c>
      <c r="F31" s="32" t="s">
        <v>101</v>
      </c>
      <c r="G31" s="33">
        <v>351.39999999999998</v>
      </c>
      <c r="H31" s="33">
        <v>0</v>
      </c>
      <c r="I31" s="33">
        <f>ROUND(G31*H31,P4)</f>
        <v>0</v>
      </c>
      <c r="J31" s="29"/>
      <c r="O31" s="34">
        <f>I31*0.21</f>
        <v>0</v>
      </c>
      <c r="P31">
        <v>3</v>
      </c>
    </row>
    <row r="32">
      <c r="A32" s="29" t="s">
        <v>34</v>
      </c>
      <c r="B32" s="35"/>
      <c r="C32" s="36"/>
      <c r="D32" s="36"/>
      <c r="E32" s="41" t="s">
        <v>31</v>
      </c>
      <c r="F32" s="36"/>
      <c r="G32" s="36"/>
      <c r="H32" s="36"/>
      <c r="I32" s="36"/>
      <c r="J32" s="37"/>
    </row>
    <row r="33">
      <c r="A33" s="29" t="s">
        <v>81</v>
      </c>
      <c r="B33" s="35"/>
      <c r="C33" s="36"/>
      <c r="D33" s="36"/>
      <c r="E33" s="43" t="s">
        <v>491</v>
      </c>
      <c r="F33" s="36"/>
      <c r="G33" s="36"/>
      <c r="H33" s="36"/>
      <c r="I33" s="36"/>
      <c r="J33" s="37"/>
    </row>
    <row r="34">
      <c r="A34" s="29" t="s">
        <v>36</v>
      </c>
      <c r="B34" s="35"/>
      <c r="C34" s="36"/>
      <c r="D34" s="36"/>
      <c r="E34" s="41" t="s">
        <v>31</v>
      </c>
      <c r="F34" s="36"/>
      <c r="G34" s="36"/>
      <c r="H34" s="36"/>
      <c r="I34" s="36"/>
      <c r="J34" s="37"/>
    </row>
    <row r="35" ht="30">
      <c r="A35" s="29" t="s">
        <v>29</v>
      </c>
      <c r="B35" s="29">
        <v>7</v>
      </c>
      <c r="C35" s="30" t="s">
        <v>492</v>
      </c>
      <c r="D35" s="29" t="s">
        <v>31</v>
      </c>
      <c r="E35" s="31" t="s">
        <v>493</v>
      </c>
      <c r="F35" s="32" t="s">
        <v>101</v>
      </c>
      <c r="G35" s="33">
        <v>16.199999999999999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 ht="30">
      <c r="A37" s="29" t="s">
        <v>81</v>
      </c>
      <c r="B37" s="35"/>
      <c r="C37" s="36"/>
      <c r="D37" s="36"/>
      <c r="E37" s="43" t="s">
        <v>494</v>
      </c>
      <c r="F37" s="36"/>
      <c r="G37" s="36"/>
      <c r="H37" s="36"/>
      <c r="I37" s="36"/>
      <c r="J37" s="37"/>
    </row>
    <row r="38">
      <c r="A38" s="29" t="s">
        <v>36</v>
      </c>
      <c r="B38" s="35"/>
      <c r="C38" s="36"/>
      <c r="D38" s="36"/>
      <c r="E38" s="41" t="s">
        <v>31</v>
      </c>
      <c r="F38" s="36"/>
      <c r="G38" s="36"/>
      <c r="H38" s="36"/>
      <c r="I38" s="36"/>
      <c r="J38" s="37"/>
    </row>
    <row r="39" ht="30">
      <c r="A39" s="29" t="s">
        <v>29</v>
      </c>
      <c r="B39" s="29">
        <v>8</v>
      </c>
      <c r="C39" s="30" t="s">
        <v>495</v>
      </c>
      <c r="D39" s="29" t="s">
        <v>31</v>
      </c>
      <c r="E39" s="31" t="s">
        <v>496</v>
      </c>
      <c r="F39" s="32" t="s">
        <v>101</v>
      </c>
      <c r="G39" s="33">
        <v>15.699999999999999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 ht="45">
      <c r="A41" s="29" t="s">
        <v>81</v>
      </c>
      <c r="B41" s="35"/>
      <c r="C41" s="36"/>
      <c r="D41" s="36"/>
      <c r="E41" s="43" t="s">
        <v>497</v>
      </c>
      <c r="F41" s="36"/>
      <c r="G41" s="36"/>
      <c r="H41" s="36"/>
      <c r="I41" s="36"/>
      <c r="J41" s="37"/>
    </row>
    <row r="42">
      <c r="A42" s="29" t="s">
        <v>36</v>
      </c>
      <c r="B42" s="35"/>
      <c r="C42" s="36"/>
      <c r="D42" s="36"/>
      <c r="E42" s="41" t="s">
        <v>31</v>
      </c>
      <c r="F42" s="36"/>
      <c r="G42" s="36"/>
      <c r="H42" s="36"/>
      <c r="I42" s="36"/>
      <c r="J42" s="37"/>
    </row>
    <row r="43">
      <c r="A43" s="29" t="s">
        <v>29</v>
      </c>
      <c r="B43" s="29">
        <v>9</v>
      </c>
      <c r="C43" s="30" t="s">
        <v>498</v>
      </c>
      <c r="D43" s="29" t="s">
        <v>31</v>
      </c>
      <c r="E43" s="31" t="s">
        <v>499</v>
      </c>
      <c r="F43" s="32" t="s">
        <v>79</v>
      </c>
      <c r="G43" s="33">
        <v>70.280000000000001</v>
      </c>
      <c r="H43" s="33">
        <v>0</v>
      </c>
      <c r="I43" s="33">
        <f>ROUND(G43*H43,P4)</f>
        <v>0</v>
      </c>
      <c r="J43" s="29"/>
      <c r="O43" s="34">
        <f>I43*0.21</f>
        <v>0</v>
      </c>
      <c r="P43">
        <v>3</v>
      </c>
    </row>
    <row r="44">
      <c r="A44" s="29" t="s">
        <v>34</v>
      </c>
      <c r="B44" s="35"/>
      <c r="C44" s="36"/>
      <c r="D44" s="36"/>
      <c r="E44" s="41" t="s">
        <v>31</v>
      </c>
      <c r="F44" s="36"/>
      <c r="G44" s="36"/>
      <c r="H44" s="36"/>
      <c r="I44" s="36"/>
      <c r="J44" s="37"/>
    </row>
    <row r="45">
      <c r="A45" s="29" t="s">
        <v>81</v>
      </c>
      <c r="B45" s="35"/>
      <c r="C45" s="36"/>
      <c r="D45" s="36"/>
      <c r="E45" s="43" t="s">
        <v>500</v>
      </c>
      <c r="F45" s="36"/>
      <c r="G45" s="36"/>
      <c r="H45" s="36"/>
      <c r="I45" s="36"/>
      <c r="J45" s="37"/>
    </row>
    <row r="46">
      <c r="A46" s="29" t="s">
        <v>36</v>
      </c>
      <c r="B46" s="35"/>
      <c r="C46" s="36"/>
      <c r="D46" s="36"/>
      <c r="E46" s="41" t="s">
        <v>31</v>
      </c>
      <c r="F46" s="36"/>
      <c r="G46" s="36"/>
      <c r="H46" s="36"/>
      <c r="I46" s="36"/>
      <c r="J46" s="37"/>
    </row>
    <row r="47">
      <c r="A47" s="29" t="s">
        <v>29</v>
      </c>
      <c r="B47" s="29">
        <v>18</v>
      </c>
      <c r="C47" s="30" t="s">
        <v>501</v>
      </c>
      <c r="D47" s="29" t="s">
        <v>31</v>
      </c>
      <c r="E47" s="31" t="s">
        <v>502</v>
      </c>
      <c r="F47" s="32" t="s">
        <v>79</v>
      </c>
      <c r="G47" s="33">
        <v>34.549999999999997</v>
      </c>
      <c r="H47" s="33">
        <v>0</v>
      </c>
      <c r="I47" s="33">
        <f>ROUND(G47*H47,P4)</f>
        <v>0</v>
      </c>
      <c r="J47" s="29"/>
      <c r="O47" s="34">
        <f>I47*0.21</f>
        <v>0</v>
      </c>
      <c r="P47">
        <v>3</v>
      </c>
    </row>
    <row r="48">
      <c r="A48" s="29" t="s">
        <v>34</v>
      </c>
      <c r="B48" s="35"/>
      <c r="C48" s="36"/>
      <c r="D48" s="36"/>
      <c r="E48" s="41" t="s">
        <v>31</v>
      </c>
      <c r="F48" s="36"/>
      <c r="G48" s="36"/>
      <c r="H48" s="36"/>
      <c r="I48" s="36"/>
      <c r="J48" s="37"/>
    </row>
    <row r="49">
      <c r="A49" s="29" t="s">
        <v>81</v>
      </c>
      <c r="B49" s="35"/>
      <c r="C49" s="36"/>
      <c r="D49" s="36"/>
      <c r="E49" s="43" t="s">
        <v>503</v>
      </c>
      <c r="F49" s="36"/>
      <c r="G49" s="36"/>
      <c r="H49" s="36"/>
      <c r="I49" s="36"/>
      <c r="J49" s="37"/>
    </row>
    <row r="50">
      <c r="A50" s="29" t="s">
        <v>36</v>
      </c>
      <c r="B50" s="35"/>
      <c r="C50" s="36"/>
      <c r="D50" s="36"/>
      <c r="E50" s="41" t="s">
        <v>31</v>
      </c>
      <c r="F50" s="36"/>
      <c r="G50" s="36"/>
      <c r="H50" s="36"/>
      <c r="I50" s="36"/>
      <c r="J50" s="37"/>
    </row>
    <row r="51">
      <c r="A51" s="29" t="s">
        <v>29</v>
      </c>
      <c r="B51" s="29">
        <v>19</v>
      </c>
      <c r="C51" s="30" t="s">
        <v>504</v>
      </c>
      <c r="D51" s="29" t="s">
        <v>31</v>
      </c>
      <c r="E51" s="31" t="s">
        <v>505</v>
      </c>
      <c r="F51" s="32" t="s">
        <v>79</v>
      </c>
      <c r="G51" s="33">
        <v>35.630000000000003</v>
      </c>
      <c r="H51" s="33">
        <v>0</v>
      </c>
      <c r="I51" s="33">
        <f>ROUND(G51*H51,P4)</f>
        <v>0</v>
      </c>
      <c r="J51" s="29"/>
      <c r="O51" s="34">
        <f>I51*0.21</f>
        <v>0</v>
      </c>
      <c r="P51">
        <v>3</v>
      </c>
    </row>
    <row r="52">
      <c r="A52" s="29" t="s">
        <v>34</v>
      </c>
      <c r="B52" s="35"/>
      <c r="C52" s="36"/>
      <c r="D52" s="36"/>
      <c r="E52" s="41" t="s">
        <v>31</v>
      </c>
      <c r="F52" s="36"/>
      <c r="G52" s="36"/>
      <c r="H52" s="36"/>
      <c r="I52" s="36"/>
      <c r="J52" s="37"/>
    </row>
    <row r="53">
      <c r="A53" s="29" t="s">
        <v>81</v>
      </c>
      <c r="B53" s="35"/>
      <c r="C53" s="36"/>
      <c r="D53" s="36"/>
      <c r="E53" s="43" t="s">
        <v>506</v>
      </c>
      <c r="F53" s="36"/>
      <c r="G53" s="36"/>
      <c r="H53" s="36"/>
      <c r="I53" s="36"/>
      <c r="J53" s="37"/>
    </row>
    <row r="54">
      <c r="A54" s="29" t="s">
        <v>36</v>
      </c>
      <c r="B54" s="35"/>
      <c r="C54" s="36"/>
      <c r="D54" s="36"/>
      <c r="E54" s="41" t="s">
        <v>31</v>
      </c>
      <c r="F54" s="36"/>
      <c r="G54" s="36"/>
      <c r="H54" s="36"/>
      <c r="I54" s="36"/>
      <c r="J54" s="37"/>
    </row>
    <row r="55">
      <c r="A55" s="23" t="s">
        <v>26</v>
      </c>
      <c r="B55" s="24"/>
      <c r="C55" s="25" t="s">
        <v>252</v>
      </c>
      <c r="D55" s="26"/>
      <c r="E55" s="23" t="s">
        <v>253</v>
      </c>
      <c r="F55" s="26"/>
      <c r="G55" s="26"/>
      <c r="H55" s="26"/>
      <c r="I55" s="27">
        <f>SUMIFS(I56:I59,A56:A59,"P")</f>
        <v>0</v>
      </c>
      <c r="J55" s="28"/>
    </row>
    <row r="56" ht="30">
      <c r="A56" s="29" t="s">
        <v>29</v>
      </c>
      <c r="B56" s="29">
        <v>17</v>
      </c>
      <c r="C56" s="30" t="s">
        <v>507</v>
      </c>
      <c r="D56" s="29" t="s">
        <v>31</v>
      </c>
      <c r="E56" s="31" t="s">
        <v>508</v>
      </c>
      <c r="F56" s="32" t="s">
        <v>101</v>
      </c>
      <c r="G56" s="33">
        <v>3.1800000000000002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81</v>
      </c>
      <c r="B58" s="35"/>
      <c r="C58" s="36"/>
      <c r="D58" s="36"/>
      <c r="E58" s="43" t="s">
        <v>509</v>
      </c>
      <c r="F58" s="36"/>
      <c r="G58" s="36"/>
      <c r="H58" s="36"/>
      <c r="I58" s="36"/>
      <c r="J58" s="37"/>
    </row>
    <row r="59">
      <c r="A59" s="29" t="s">
        <v>36</v>
      </c>
      <c r="B59" s="35"/>
      <c r="C59" s="36"/>
      <c r="D59" s="36"/>
      <c r="E59" s="41" t="s">
        <v>31</v>
      </c>
      <c r="F59" s="36"/>
      <c r="G59" s="36"/>
      <c r="H59" s="36"/>
      <c r="I59" s="36"/>
      <c r="J59" s="37"/>
    </row>
    <row r="60">
      <c r="A60" s="23" t="s">
        <v>26</v>
      </c>
      <c r="B60" s="24"/>
      <c r="C60" s="25" t="s">
        <v>431</v>
      </c>
      <c r="D60" s="26"/>
      <c r="E60" s="23" t="s">
        <v>510</v>
      </c>
      <c r="F60" s="26"/>
      <c r="G60" s="26"/>
      <c r="H60" s="26"/>
      <c r="I60" s="27">
        <f>SUMIFS(I61:I96,A61:A96,"P")</f>
        <v>0</v>
      </c>
      <c r="J60" s="28"/>
    </row>
    <row r="61" ht="30">
      <c r="A61" s="29" t="s">
        <v>29</v>
      </c>
      <c r="B61" s="29">
        <v>14</v>
      </c>
      <c r="C61" s="30" t="s">
        <v>511</v>
      </c>
      <c r="D61" s="29" t="s">
        <v>31</v>
      </c>
      <c r="E61" s="31" t="s">
        <v>512</v>
      </c>
      <c r="F61" s="32" t="s">
        <v>190</v>
      </c>
      <c r="G61" s="33">
        <v>38.270000000000003</v>
      </c>
      <c r="H61" s="33">
        <v>0</v>
      </c>
      <c r="I61" s="33">
        <f>ROUND(G61*H61,P4)</f>
        <v>0</v>
      </c>
      <c r="J61" s="29"/>
      <c r="O61" s="34">
        <f>I61*0.21</f>
        <v>0</v>
      </c>
      <c r="P61">
        <v>3</v>
      </c>
    </row>
    <row r="62">
      <c r="A62" s="29" t="s">
        <v>34</v>
      </c>
      <c r="B62" s="35"/>
      <c r="C62" s="36"/>
      <c r="D62" s="36"/>
      <c r="E62" s="41" t="s">
        <v>31</v>
      </c>
      <c r="F62" s="36"/>
      <c r="G62" s="36"/>
      <c r="H62" s="36"/>
      <c r="I62" s="36"/>
      <c r="J62" s="37"/>
    </row>
    <row r="63">
      <c r="A63" s="29" t="s">
        <v>81</v>
      </c>
      <c r="B63" s="35"/>
      <c r="C63" s="36"/>
      <c r="D63" s="36"/>
      <c r="E63" s="43" t="s">
        <v>513</v>
      </c>
      <c r="F63" s="36"/>
      <c r="G63" s="36"/>
      <c r="H63" s="36"/>
      <c r="I63" s="36"/>
      <c r="J63" s="37"/>
    </row>
    <row r="64">
      <c r="A64" s="29" t="s">
        <v>36</v>
      </c>
      <c r="B64" s="35"/>
      <c r="C64" s="36"/>
      <c r="D64" s="36"/>
      <c r="E64" s="41" t="s">
        <v>31</v>
      </c>
      <c r="F64" s="36"/>
      <c r="G64" s="36"/>
      <c r="H64" s="36"/>
      <c r="I64" s="36"/>
      <c r="J64" s="37"/>
    </row>
    <row r="65" ht="30">
      <c r="A65" s="29" t="s">
        <v>29</v>
      </c>
      <c r="B65" s="29">
        <v>20</v>
      </c>
      <c r="C65" s="30" t="s">
        <v>514</v>
      </c>
      <c r="D65" s="29" t="s">
        <v>31</v>
      </c>
      <c r="E65" s="31" t="s">
        <v>515</v>
      </c>
      <c r="F65" s="32" t="s">
        <v>190</v>
      </c>
      <c r="G65" s="33">
        <v>37.700000000000003</v>
      </c>
      <c r="H65" s="33">
        <v>0</v>
      </c>
      <c r="I65" s="33">
        <f>ROUND(G65*H65,P4)</f>
        <v>0</v>
      </c>
      <c r="J65" s="29"/>
      <c r="O65" s="34">
        <f>I65*0.21</f>
        <v>0</v>
      </c>
      <c r="P65">
        <v>3</v>
      </c>
    </row>
    <row r="66">
      <c r="A66" s="29" t="s">
        <v>34</v>
      </c>
      <c r="B66" s="35"/>
      <c r="C66" s="36"/>
      <c r="D66" s="36"/>
      <c r="E66" s="41" t="s">
        <v>31</v>
      </c>
      <c r="F66" s="36"/>
      <c r="G66" s="36"/>
      <c r="H66" s="36"/>
      <c r="I66" s="36"/>
      <c r="J66" s="37"/>
    </row>
    <row r="67">
      <c r="A67" s="29" t="s">
        <v>81</v>
      </c>
      <c r="B67" s="35"/>
      <c r="C67" s="36"/>
      <c r="D67" s="36"/>
      <c r="E67" s="43" t="s">
        <v>516</v>
      </c>
      <c r="F67" s="36"/>
      <c r="G67" s="36"/>
      <c r="H67" s="36"/>
      <c r="I67" s="36"/>
      <c r="J67" s="37"/>
    </row>
    <row r="68">
      <c r="A68" s="29" t="s">
        <v>36</v>
      </c>
      <c r="B68" s="35"/>
      <c r="C68" s="36"/>
      <c r="D68" s="36"/>
      <c r="E68" s="41" t="s">
        <v>31</v>
      </c>
      <c r="F68" s="36"/>
      <c r="G68" s="36"/>
      <c r="H68" s="36"/>
      <c r="I68" s="36"/>
      <c r="J68" s="37"/>
    </row>
    <row r="69" ht="30">
      <c r="A69" s="29" t="s">
        <v>29</v>
      </c>
      <c r="B69" s="29">
        <v>21</v>
      </c>
      <c r="C69" s="30" t="s">
        <v>517</v>
      </c>
      <c r="D69" s="29" t="s">
        <v>31</v>
      </c>
      <c r="E69" s="31" t="s">
        <v>518</v>
      </c>
      <c r="F69" s="32" t="s">
        <v>339</v>
      </c>
      <c r="G69" s="33">
        <v>3.1400000000000001</v>
      </c>
      <c r="H69" s="33">
        <v>0</v>
      </c>
      <c r="I69" s="33">
        <f>ROUND(G69*H69,P4)</f>
        <v>0</v>
      </c>
      <c r="J69" s="29"/>
      <c r="O69" s="34">
        <f>I69*0.21</f>
        <v>0</v>
      </c>
      <c r="P69">
        <v>3</v>
      </c>
    </row>
    <row r="70">
      <c r="A70" s="29" t="s">
        <v>34</v>
      </c>
      <c r="B70" s="35"/>
      <c r="C70" s="36"/>
      <c r="D70" s="36"/>
      <c r="E70" s="41" t="s">
        <v>31</v>
      </c>
      <c r="F70" s="36"/>
      <c r="G70" s="36"/>
      <c r="H70" s="36"/>
      <c r="I70" s="36"/>
      <c r="J70" s="37"/>
    </row>
    <row r="71">
      <c r="A71" s="29" t="s">
        <v>81</v>
      </c>
      <c r="B71" s="35"/>
      <c r="C71" s="36"/>
      <c r="D71" s="36"/>
      <c r="E71" s="43" t="s">
        <v>519</v>
      </c>
      <c r="F71" s="36"/>
      <c r="G71" s="36"/>
      <c r="H71" s="36"/>
      <c r="I71" s="36"/>
      <c r="J71" s="37"/>
    </row>
    <row r="72">
      <c r="A72" s="29" t="s">
        <v>36</v>
      </c>
      <c r="B72" s="35"/>
      <c r="C72" s="36"/>
      <c r="D72" s="36"/>
      <c r="E72" s="41" t="s">
        <v>31</v>
      </c>
      <c r="F72" s="36"/>
      <c r="G72" s="36"/>
      <c r="H72" s="36"/>
      <c r="I72" s="36"/>
      <c r="J72" s="37"/>
    </row>
    <row r="73">
      <c r="A73" s="29" t="s">
        <v>29</v>
      </c>
      <c r="B73" s="29">
        <v>22</v>
      </c>
      <c r="C73" s="30" t="s">
        <v>520</v>
      </c>
      <c r="D73" s="29" t="s">
        <v>31</v>
      </c>
      <c r="E73" s="31" t="s">
        <v>521</v>
      </c>
      <c r="F73" s="32" t="s">
        <v>190</v>
      </c>
      <c r="G73" s="33">
        <v>37.700000000000003</v>
      </c>
      <c r="H73" s="33">
        <v>0</v>
      </c>
      <c r="I73" s="33">
        <f>ROUND(G73*H73,P4)</f>
        <v>0</v>
      </c>
      <c r="J73" s="29"/>
      <c r="O73" s="34">
        <f>I73*0.21</f>
        <v>0</v>
      </c>
      <c r="P73">
        <v>3</v>
      </c>
    </row>
    <row r="74">
      <c r="A74" s="29" t="s">
        <v>34</v>
      </c>
      <c r="B74" s="35"/>
      <c r="C74" s="36"/>
      <c r="D74" s="36"/>
      <c r="E74" s="41" t="s">
        <v>31</v>
      </c>
      <c r="F74" s="36"/>
      <c r="G74" s="36"/>
      <c r="H74" s="36"/>
      <c r="I74" s="36"/>
      <c r="J74" s="37"/>
    </row>
    <row r="75">
      <c r="A75" s="29" t="s">
        <v>81</v>
      </c>
      <c r="B75" s="35"/>
      <c r="C75" s="36"/>
      <c r="D75" s="36"/>
      <c r="E75" s="43" t="s">
        <v>522</v>
      </c>
      <c r="F75" s="36"/>
      <c r="G75" s="36"/>
      <c r="H75" s="36"/>
      <c r="I75" s="36"/>
      <c r="J75" s="37"/>
    </row>
    <row r="76">
      <c r="A76" s="29" t="s">
        <v>36</v>
      </c>
      <c r="B76" s="35"/>
      <c r="C76" s="36"/>
      <c r="D76" s="36"/>
      <c r="E76" s="41" t="s">
        <v>31</v>
      </c>
      <c r="F76" s="36"/>
      <c r="G76" s="36"/>
      <c r="H76" s="36"/>
      <c r="I76" s="36"/>
      <c r="J76" s="37"/>
    </row>
    <row r="77">
      <c r="A77" s="29" t="s">
        <v>29</v>
      </c>
      <c r="B77" s="29">
        <v>23</v>
      </c>
      <c r="C77" s="30" t="s">
        <v>523</v>
      </c>
      <c r="D77" s="29" t="s">
        <v>31</v>
      </c>
      <c r="E77" s="31" t="s">
        <v>524</v>
      </c>
      <c r="F77" s="32" t="s">
        <v>190</v>
      </c>
      <c r="G77" s="33">
        <v>37.700000000000003</v>
      </c>
      <c r="H77" s="33">
        <v>0</v>
      </c>
      <c r="I77" s="33">
        <f>ROUND(G77*H77,P4)</f>
        <v>0</v>
      </c>
      <c r="J77" s="29"/>
      <c r="O77" s="34">
        <f>I77*0.21</f>
        <v>0</v>
      </c>
      <c r="P77">
        <v>3</v>
      </c>
    </row>
    <row r="78">
      <c r="A78" s="29" t="s">
        <v>34</v>
      </c>
      <c r="B78" s="35"/>
      <c r="C78" s="36"/>
      <c r="D78" s="36"/>
      <c r="E78" s="41" t="s">
        <v>31</v>
      </c>
      <c r="F78" s="36"/>
      <c r="G78" s="36"/>
      <c r="H78" s="36"/>
      <c r="I78" s="36"/>
      <c r="J78" s="37"/>
    </row>
    <row r="79">
      <c r="A79" s="29" t="s">
        <v>81</v>
      </c>
      <c r="B79" s="35"/>
      <c r="C79" s="36"/>
      <c r="D79" s="36"/>
      <c r="E79" s="43" t="s">
        <v>522</v>
      </c>
      <c r="F79" s="36"/>
      <c r="G79" s="36"/>
      <c r="H79" s="36"/>
      <c r="I79" s="36"/>
      <c r="J79" s="37"/>
    </row>
    <row r="80">
      <c r="A80" s="29" t="s">
        <v>36</v>
      </c>
      <c r="B80" s="35"/>
      <c r="C80" s="36"/>
      <c r="D80" s="36"/>
      <c r="E80" s="41" t="s">
        <v>31</v>
      </c>
      <c r="F80" s="36"/>
      <c r="G80" s="36"/>
      <c r="H80" s="36"/>
      <c r="I80" s="36"/>
      <c r="J80" s="37"/>
    </row>
    <row r="81" ht="30">
      <c r="A81" s="29" t="s">
        <v>29</v>
      </c>
      <c r="B81" s="29">
        <v>24</v>
      </c>
      <c r="C81" s="30" t="s">
        <v>525</v>
      </c>
      <c r="D81" s="29" t="s">
        <v>31</v>
      </c>
      <c r="E81" s="31" t="s">
        <v>526</v>
      </c>
      <c r="F81" s="32" t="s">
        <v>527</v>
      </c>
      <c r="G81" s="33">
        <v>1</v>
      </c>
      <c r="H81" s="33">
        <v>0</v>
      </c>
      <c r="I81" s="33">
        <f>ROUND(G81*H81,P4)</f>
        <v>0</v>
      </c>
      <c r="J81" s="29"/>
      <c r="O81" s="34">
        <f>I81*0.21</f>
        <v>0</v>
      </c>
      <c r="P81">
        <v>3</v>
      </c>
    </row>
    <row r="82">
      <c r="A82" s="29" t="s">
        <v>34</v>
      </c>
      <c r="B82" s="35"/>
      <c r="C82" s="36"/>
      <c r="D82" s="36"/>
      <c r="E82" s="41" t="s">
        <v>31</v>
      </c>
      <c r="F82" s="36"/>
      <c r="G82" s="36"/>
      <c r="H82" s="36"/>
      <c r="I82" s="36"/>
      <c r="J82" s="37"/>
    </row>
    <row r="83">
      <c r="A83" s="29" t="s">
        <v>81</v>
      </c>
      <c r="B83" s="35"/>
      <c r="C83" s="36"/>
      <c r="D83" s="36"/>
      <c r="E83" s="43" t="s">
        <v>528</v>
      </c>
      <c r="F83" s="36"/>
      <c r="G83" s="36"/>
      <c r="H83" s="36"/>
      <c r="I83" s="36"/>
      <c r="J83" s="37"/>
    </row>
    <row r="84">
      <c r="A84" s="29" t="s">
        <v>36</v>
      </c>
      <c r="B84" s="35"/>
      <c r="C84" s="36"/>
      <c r="D84" s="36"/>
      <c r="E84" s="41" t="s">
        <v>31</v>
      </c>
      <c r="F84" s="36"/>
      <c r="G84" s="36"/>
      <c r="H84" s="36"/>
      <c r="I84" s="36"/>
      <c r="J84" s="37"/>
    </row>
    <row r="85">
      <c r="A85" s="29" t="s">
        <v>29</v>
      </c>
      <c r="B85" s="29">
        <v>25</v>
      </c>
      <c r="C85" s="30" t="s">
        <v>529</v>
      </c>
      <c r="D85" s="29" t="s">
        <v>31</v>
      </c>
      <c r="E85" s="31" t="s">
        <v>530</v>
      </c>
      <c r="F85" s="32" t="s">
        <v>190</v>
      </c>
      <c r="G85" s="33">
        <v>204.5</v>
      </c>
      <c r="H85" s="33">
        <v>0</v>
      </c>
      <c r="I85" s="33">
        <f>ROUND(G85*H85,P4)</f>
        <v>0</v>
      </c>
      <c r="J85" s="29"/>
      <c r="O85" s="34">
        <f>I85*0.21</f>
        <v>0</v>
      </c>
      <c r="P85">
        <v>3</v>
      </c>
    </row>
    <row r="86">
      <c r="A86" s="29" t="s">
        <v>34</v>
      </c>
      <c r="B86" s="35"/>
      <c r="C86" s="36"/>
      <c r="D86" s="36"/>
      <c r="E86" s="41" t="s">
        <v>31</v>
      </c>
      <c r="F86" s="36"/>
      <c r="G86" s="36"/>
      <c r="H86" s="36"/>
      <c r="I86" s="36"/>
      <c r="J86" s="37"/>
    </row>
    <row r="87">
      <c r="A87" s="29" t="s">
        <v>81</v>
      </c>
      <c r="B87" s="35"/>
      <c r="C87" s="36"/>
      <c r="D87" s="36"/>
      <c r="E87" s="43" t="s">
        <v>531</v>
      </c>
      <c r="F87" s="36"/>
      <c r="G87" s="36"/>
      <c r="H87" s="36"/>
      <c r="I87" s="36"/>
      <c r="J87" s="37"/>
    </row>
    <row r="88">
      <c r="A88" s="29" t="s">
        <v>36</v>
      </c>
      <c r="B88" s="35"/>
      <c r="C88" s="36"/>
      <c r="D88" s="36"/>
      <c r="E88" s="41" t="s">
        <v>31</v>
      </c>
      <c r="F88" s="36"/>
      <c r="G88" s="36"/>
      <c r="H88" s="36"/>
      <c r="I88" s="36"/>
      <c r="J88" s="37"/>
    </row>
    <row r="89">
      <c r="A89" s="29" t="s">
        <v>29</v>
      </c>
      <c r="B89" s="29">
        <v>26</v>
      </c>
      <c r="C89" s="30" t="s">
        <v>532</v>
      </c>
      <c r="D89" s="29" t="s">
        <v>31</v>
      </c>
      <c r="E89" s="31" t="s">
        <v>533</v>
      </c>
      <c r="F89" s="32" t="s">
        <v>190</v>
      </c>
      <c r="G89" s="33">
        <v>224.5</v>
      </c>
      <c r="H89" s="33">
        <v>0</v>
      </c>
      <c r="I89" s="33">
        <f>ROUND(G89*H89,P4)</f>
        <v>0</v>
      </c>
      <c r="J89" s="29"/>
      <c r="O89" s="34">
        <f>I89*0.21</f>
        <v>0</v>
      </c>
      <c r="P89">
        <v>3</v>
      </c>
    </row>
    <row r="90">
      <c r="A90" s="29" t="s">
        <v>34</v>
      </c>
      <c r="B90" s="35"/>
      <c r="C90" s="36"/>
      <c r="D90" s="36"/>
      <c r="E90" s="41" t="s">
        <v>31</v>
      </c>
      <c r="F90" s="36"/>
      <c r="G90" s="36"/>
      <c r="H90" s="36"/>
      <c r="I90" s="36"/>
      <c r="J90" s="37"/>
    </row>
    <row r="91" ht="45">
      <c r="A91" s="29" t="s">
        <v>81</v>
      </c>
      <c r="B91" s="35"/>
      <c r="C91" s="36"/>
      <c r="D91" s="36"/>
      <c r="E91" s="43" t="s">
        <v>534</v>
      </c>
      <c r="F91" s="36"/>
      <c r="G91" s="36"/>
      <c r="H91" s="36"/>
      <c r="I91" s="36"/>
      <c r="J91" s="37"/>
    </row>
    <row r="92">
      <c r="A92" s="29" t="s">
        <v>36</v>
      </c>
      <c r="B92" s="35"/>
      <c r="C92" s="36"/>
      <c r="D92" s="36"/>
      <c r="E92" s="41" t="s">
        <v>31</v>
      </c>
      <c r="F92" s="36"/>
      <c r="G92" s="36"/>
      <c r="H92" s="36"/>
      <c r="I92" s="36"/>
      <c r="J92" s="37"/>
    </row>
    <row r="93">
      <c r="A93" s="29" t="s">
        <v>29</v>
      </c>
      <c r="B93" s="29">
        <v>27</v>
      </c>
      <c r="C93" s="30" t="s">
        <v>535</v>
      </c>
      <c r="D93" s="29" t="s">
        <v>31</v>
      </c>
      <c r="E93" s="31" t="s">
        <v>536</v>
      </c>
      <c r="F93" s="32" t="s">
        <v>537</v>
      </c>
      <c r="G93" s="33">
        <v>2</v>
      </c>
      <c r="H93" s="33">
        <v>0</v>
      </c>
      <c r="I93" s="33">
        <f>ROUND(G93*H93,P4)</f>
        <v>0</v>
      </c>
      <c r="J93" s="29"/>
      <c r="O93" s="34">
        <f>I93*0.21</f>
        <v>0</v>
      </c>
      <c r="P93">
        <v>3</v>
      </c>
    </row>
    <row r="94">
      <c r="A94" s="29" t="s">
        <v>34</v>
      </c>
      <c r="B94" s="35"/>
      <c r="C94" s="36"/>
      <c r="D94" s="36"/>
      <c r="E94" s="41" t="s">
        <v>31</v>
      </c>
      <c r="F94" s="36"/>
      <c r="G94" s="36"/>
      <c r="H94" s="36"/>
      <c r="I94" s="36"/>
      <c r="J94" s="37"/>
    </row>
    <row r="95" ht="45">
      <c r="A95" s="29" t="s">
        <v>81</v>
      </c>
      <c r="B95" s="35"/>
      <c r="C95" s="36"/>
      <c r="D95" s="36"/>
      <c r="E95" s="43" t="s">
        <v>538</v>
      </c>
      <c r="F95" s="36"/>
      <c r="G95" s="36"/>
      <c r="H95" s="36"/>
      <c r="I95" s="36"/>
      <c r="J95" s="37"/>
    </row>
    <row r="96">
      <c r="A96" s="29" t="s">
        <v>36</v>
      </c>
      <c r="B96" s="35"/>
      <c r="C96" s="36"/>
      <c r="D96" s="36"/>
      <c r="E96" s="41" t="s">
        <v>31</v>
      </c>
      <c r="F96" s="36"/>
      <c r="G96" s="36"/>
      <c r="H96" s="36"/>
      <c r="I96" s="36"/>
      <c r="J96" s="37"/>
    </row>
    <row r="97">
      <c r="A97" s="23" t="s">
        <v>26</v>
      </c>
      <c r="B97" s="24"/>
      <c r="C97" s="25" t="s">
        <v>539</v>
      </c>
      <c r="D97" s="26"/>
      <c r="E97" s="23" t="s">
        <v>540</v>
      </c>
      <c r="F97" s="26"/>
      <c r="G97" s="26"/>
      <c r="H97" s="26"/>
      <c r="I97" s="27">
        <f>SUMIFS(I98:I100,A98:A100,"P")</f>
        <v>0</v>
      </c>
      <c r="J97" s="28"/>
    </row>
    <row r="98" ht="30">
      <c r="A98" s="29" t="s">
        <v>29</v>
      </c>
      <c r="B98" s="29">
        <v>29</v>
      </c>
      <c r="C98" s="30" t="s">
        <v>541</v>
      </c>
      <c r="D98" s="29" t="s">
        <v>31</v>
      </c>
      <c r="E98" s="31" t="s">
        <v>542</v>
      </c>
      <c r="F98" s="32" t="s">
        <v>79</v>
      </c>
      <c r="G98" s="33">
        <v>76.299999999999997</v>
      </c>
      <c r="H98" s="33">
        <v>0</v>
      </c>
      <c r="I98" s="33">
        <f>ROUND(G98*H98,P4)</f>
        <v>0</v>
      </c>
      <c r="J98" s="29"/>
      <c r="O98" s="34">
        <f>I98*0.21</f>
        <v>0</v>
      </c>
      <c r="P98">
        <v>3</v>
      </c>
    </row>
    <row r="99">
      <c r="A99" s="29" t="s">
        <v>34</v>
      </c>
      <c r="B99" s="35"/>
      <c r="C99" s="36"/>
      <c r="D99" s="36"/>
      <c r="E99" s="41" t="s">
        <v>31</v>
      </c>
      <c r="F99" s="36"/>
      <c r="G99" s="36"/>
      <c r="H99" s="36"/>
      <c r="I99" s="36"/>
      <c r="J99" s="37"/>
    </row>
    <row r="100">
      <c r="A100" s="29" t="s">
        <v>36</v>
      </c>
      <c r="B100" s="35"/>
      <c r="C100" s="36"/>
      <c r="D100" s="36"/>
      <c r="E100" s="41" t="s">
        <v>31</v>
      </c>
      <c r="F100" s="36"/>
      <c r="G100" s="36"/>
      <c r="H100" s="36"/>
      <c r="I100" s="36"/>
      <c r="J100" s="37"/>
    </row>
    <row r="101">
      <c r="A101" s="23" t="s">
        <v>26</v>
      </c>
      <c r="B101" s="24"/>
      <c r="C101" s="25" t="s">
        <v>543</v>
      </c>
      <c r="D101" s="26"/>
      <c r="E101" s="23" t="s">
        <v>544</v>
      </c>
      <c r="F101" s="26"/>
      <c r="G101" s="26"/>
      <c r="H101" s="26"/>
      <c r="I101" s="27">
        <f>SUMIFS(I102:I105,A102:A105,"P")</f>
        <v>0</v>
      </c>
      <c r="J101" s="28"/>
    </row>
    <row r="102" ht="30">
      <c r="A102" s="29" t="s">
        <v>29</v>
      </c>
      <c r="B102" s="29">
        <v>28</v>
      </c>
      <c r="C102" s="30" t="s">
        <v>545</v>
      </c>
      <c r="D102" s="29" t="s">
        <v>31</v>
      </c>
      <c r="E102" s="31" t="s">
        <v>546</v>
      </c>
      <c r="F102" s="32" t="s">
        <v>79</v>
      </c>
      <c r="G102" s="33">
        <v>0.059999999999999998</v>
      </c>
      <c r="H102" s="33">
        <v>0</v>
      </c>
      <c r="I102" s="33">
        <f>ROUND(G102*H102,P4)</f>
        <v>0</v>
      </c>
      <c r="J102" s="29"/>
      <c r="O102" s="34">
        <f>I102*0.21</f>
        <v>0</v>
      </c>
      <c r="P102">
        <v>3</v>
      </c>
    </row>
    <row r="103">
      <c r="A103" s="29" t="s">
        <v>34</v>
      </c>
      <c r="B103" s="35"/>
      <c r="C103" s="36"/>
      <c r="D103" s="36"/>
      <c r="E103" s="41" t="s">
        <v>31</v>
      </c>
      <c r="F103" s="36"/>
      <c r="G103" s="36"/>
      <c r="H103" s="36"/>
      <c r="I103" s="36"/>
      <c r="J103" s="37"/>
    </row>
    <row r="104">
      <c r="A104" s="29" t="s">
        <v>81</v>
      </c>
      <c r="B104" s="35"/>
      <c r="C104" s="36"/>
      <c r="D104" s="36"/>
      <c r="E104" s="43" t="s">
        <v>547</v>
      </c>
      <c r="F104" s="36"/>
      <c r="G104" s="36"/>
      <c r="H104" s="36"/>
      <c r="I104" s="36"/>
      <c r="J104" s="37"/>
    </row>
    <row r="105">
      <c r="A105" s="29" t="s">
        <v>36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3" t="s">
        <v>26</v>
      </c>
      <c r="B106" s="24"/>
      <c r="C106" s="25" t="s">
        <v>548</v>
      </c>
      <c r="D106" s="26"/>
      <c r="E106" s="23" t="s">
        <v>549</v>
      </c>
      <c r="F106" s="26"/>
      <c r="G106" s="26"/>
      <c r="H106" s="26"/>
      <c r="I106" s="27">
        <f>SUMIFS(I107:I130,A107:A130,"P")</f>
        <v>0</v>
      </c>
      <c r="J106" s="28"/>
    </row>
    <row r="107">
      <c r="A107" s="29" t="s">
        <v>29</v>
      </c>
      <c r="B107" s="29">
        <v>10</v>
      </c>
      <c r="C107" s="30" t="s">
        <v>550</v>
      </c>
      <c r="D107" s="29" t="s">
        <v>31</v>
      </c>
      <c r="E107" s="31" t="s">
        <v>551</v>
      </c>
      <c r="F107" s="32" t="s">
        <v>190</v>
      </c>
      <c r="G107" s="33">
        <v>37.700000000000003</v>
      </c>
      <c r="H107" s="33">
        <v>0</v>
      </c>
      <c r="I107" s="33">
        <f>ROUND(G107*H107,P4)</f>
        <v>0</v>
      </c>
      <c r="J107" s="29"/>
      <c r="O107" s="34">
        <f>I107*0.21</f>
        <v>0</v>
      </c>
      <c r="P107">
        <v>3</v>
      </c>
    </row>
    <row r="108">
      <c r="A108" s="29" t="s">
        <v>34</v>
      </c>
      <c r="B108" s="35"/>
      <c r="C108" s="36"/>
      <c r="D108" s="36"/>
      <c r="E108" s="41" t="s">
        <v>31</v>
      </c>
      <c r="F108" s="36"/>
      <c r="G108" s="36"/>
      <c r="H108" s="36"/>
      <c r="I108" s="36"/>
      <c r="J108" s="37"/>
    </row>
    <row r="109">
      <c r="A109" s="29" t="s">
        <v>81</v>
      </c>
      <c r="B109" s="35"/>
      <c r="C109" s="36"/>
      <c r="D109" s="36"/>
      <c r="E109" s="43" t="s">
        <v>552</v>
      </c>
      <c r="F109" s="36"/>
      <c r="G109" s="36"/>
      <c r="H109" s="36"/>
      <c r="I109" s="36"/>
      <c r="J109" s="37"/>
    </row>
    <row r="110">
      <c r="A110" s="29" t="s">
        <v>36</v>
      </c>
      <c r="B110" s="35"/>
      <c r="C110" s="36"/>
      <c r="D110" s="36"/>
      <c r="E110" s="41" t="s">
        <v>31</v>
      </c>
      <c r="F110" s="36"/>
      <c r="G110" s="36"/>
      <c r="H110" s="36"/>
      <c r="I110" s="36"/>
      <c r="J110" s="37"/>
    </row>
    <row r="111">
      <c r="A111" s="29" t="s">
        <v>29</v>
      </c>
      <c r="B111" s="29">
        <v>11</v>
      </c>
      <c r="C111" s="30" t="s">
        <v>553</v>
      </c>
      <c r="D111" s="29" t="s">
        <v>31</v>
      </c>
      <c r="E111" s="31" t="s">
        <v>554</v>
      </c>
      <c r="F111" s="32" t="s">
        <v>190</v>
      </c>
      <c r="G111" s="33">
        <v>37.700000000000003</v>
      </c>
      <c r="H111" s="33">
        <v>0</v>
      </c>
      <c r="I111" s="33">
        <f>ROUND(G111*H111,P4)</f>
        <v>0</v>
      </c>
      <c r="J111" s="29"/>
      <c r="O111" s="34">
        <f>I111*0.21</f>
        <v>0</v>
      </c>
      <c r="P111">
        <v>3</v>
      </c>
    </row>
    <row r="112">
      <c r="A112" s="29" t="s">
        <v>34</v>
      </c>
      <c r="B112" s="35"/>
      <c r="C112" s="36"/>
      <c r="D112" s="36"/>
      <c r="E112" s="41" t="s">
        <v>31</v>
      </c>
      <c r="F112" s="36"/>
      <c r="G112" s="36"/>
      <c r="H112" s="36"/>
      <c r="I112" s="36"/>
      <c r="J112" s="37"/>
    </row>
    <row r="113">
      <c r="A113" s="29" t="s">
        <v>81</v>
      </c>
      <c r="B113" s="35"/>
      <c r="C113" s="36"/>
      <c r="D113" s="36"/>
      <c r="E113" s="43" t="s">
        <v>555</v>
      </c>
      <c r="F113" s="36"/>
      <c r="G113" s="36"/>
      <c r="H113" s="36"/>
      <c r="I113" s="36"/>
      <c r="J113" s="37"/>
    </row>
    <row r="114">
      <c r="A114" s="29" t="s">
        <v>36</v>
      </c>
      <c r="B114" s="35"/>
      <c r="C114" s="36"/>
      <c r="D114" s="36"/>
      <c r="E114" s="41" t="s">
        <v>31</v>
      </c>
      <c r="F114" s="36"/>
      <c r="G114" s="36"/>
      <c r="H114" s="36"/>
      <c r="I114" s="36"/>
      <c r="J114" s="37"/>
    </row>
    <row r="115">
      <c r="A115" s="29" t="s">
        <v>29</v>
      </c>
      <c r="B115" s="29">
        <v>12</v>
      </c>
      <c r="C115" s="30" t="s">
        <v>556</v>
      </c>
      <c r="D115" s="29" t="s">
        <v>31</v>
      </c>
      <c r="E115" s="31" t="s">
        <v>557</v>
      </c>
      <c r="F115" s="32" t="s">
        <v>339</v>
      </c>
      <c r="G115" s="33">
        <v>2</v>
      </c>
      <c r="H115" s="33">
        <v>0</v>
      </c>
      <c r="I115" s="33">
        <f>ROUND(G115*H115,P4)</f>
        <v>0</v>
      </c>
      <c r="J115" s="29"/>
      <c r="O115" s="34">
        <f>I115*0.21</f>
        <v>0</v>
      </c>
      <c r="P115">
        <v>3</v>
      </c>
    </row>
    <row r="116">
      <c r="A116" s="29" t="s">
        <v>34</v>
      </c>
      <c r="B116" s="35"/>
      <c r="C116" s="36"/>
      <c r="D116" s="36"/>
      <c r="E116" s="41" t="s">
        <v>31</v>
      </c>
      <c r="F116" s="36"/>
      <c r="G116" s="36"/>
      <c r="H116" s="36"/>
      <c r="I116" s="36"/>
      <c r="J116" s="37"/>
    </row>
    <row r="117">
      <c r="A117" s="29" t="s">
        <v>81</v>
      </c>
      <c r="B117" s="35"/>
      <c r="C117" s="36"/>
      <c r="D117" s="36"/>
      <c r="E117" s="43" t="s">
        <v>558</v>
      </c>
      <c r="F117" s="36"/>
      <c r="G117" s="36"/>
      <c r="H117" s="36"/>
      <c r="I117" s="36"/>
      <c r="J117" s="37"/>
    </row>
    <row r="118">
      <c r="A118" s="29" t="s">
        <v>36</v>
      </c>
      <c r="B118" s="35"/>
      <c r="C118" s="36"/>
      <c r="D118" s="36"/>
      <c r="E118" s="41" t="s">
        <v>31</v>
      </c>
      <c r="F118" s="36"/>
      <c r="G118" s="36"/>
      <c r="H118" s="36"/>
      <c r="I118" s="36"/>
      <c r="J118" s="37"/>
    </row>
    <row r="119" ht="30">
      <c r="A119" s="29" t="s">
        <v>29</v>
      </c>
      <c r="B119" s="29">
        <v>13</v>
      </c>
      <c r="C119" s="30" t="s">
        <v>559</v>
      </c>
      <c r="D119" s="29" t="s">
        <v>31</v>
      </c>
      <c r="E119" s="31" t="s">
        <v>560</v>
      </c>
      <c r="F119" s="32" t="s">
        <v>339</v>
      </c>
      <c r="G119" s="33">
        <v>2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>
      <c r="A120" s="29" t="s">
        <v>34</v>
      </c>
      <c r="B120" s="35"/>
      <c r="C120" s="36"/>
      <c r="D120" s="36"/>
      <c r="E120" s="41" t="s">
        <v>31</v>
      </c>
      <c r="F120" s="36"/>
      <c r="G120" s="36"/>
      <c r="H120" s="36"/>
      <c r="I120" s="36"/>
      <c r="J120" s="37"/>
    </row>
    <row r="121">
      <c r="A121" s="29" t="s">
        <v>81</v>
      </c>
      <c r="B121" s="35"/>
      <c r="C121" s="36"/>
      <c r="D121" s="36"/>
      <c r="E121" s="43" t="s">
        <v>561</v>
      </c>
      <c r="F121" s="36"/>
      <c r="G121" s="36"/>
      <c r="H121" s="36"/>
      <c r="I121" s="36"/>
      <c r="J121" s="37"/>
    </row>
    <row r="122">
      <c r="A122" s="29" t="s">
        <v>36</v>
      </c>
      <c r="B122" s="35"/>
      <c r="C122" s="36"/>
      <c r="D122" s="36"/>
      <c r="E122" s="41" t="s">
        <v>31</v>
      </c>
      <c r="F122" s="36"/>
      <c r="G122" s="36"/>
      <c r="H122" s="36"/>
      <c r="I122" s="36"/>
      <c r="J122" s="37"/>
    </row>
    <row r="123" ht="30">
      <c r="A123" s="29" t="s">
        <v>29</v>
      </c>
      <c r="B123" s="29">
        <v>15</v>
      </c>
      <c r="C123" s="30" t="s">
        <v>562</v>
      </c>
      <c r="D123" s="29" t="s">
        <v>31</v>
      </c>
      <c r="E123" s="31" t="s">
        <v>563</v>
      </c>
      <c r="F123" s="32" t="s">
        <v>190</v>
      </c>
      <c r="G123" s="33">
        <v>38.270000000000003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>
      <c r="A124" s="29" t="s">
        <v>34</v>
      </c>
      <c r="B124" s="35"/>
      <c r="C124" s="36"/>
      <c r="D124" s="36"/>
      <c r="E124" s="41" t="s">
        <v>31</v>
      </c>
      <c r="F124" s="36"/>
      <c r="G124" s="36"/>
      <c r="H124" s="36"/>
      <c r="I124" s="36"/>
      <c r="J124" s="37"/>
    </row>
    <row r="125">
      <c r="A125" s="29" t="s">
        <v>81</v>
      </c>
      <c r="B125" s="35"/>
      <c r="C125" s="36"/>
      <c r="D125" s="36"/>
      <c r="E125" s="43" t="s">
        <v>564</v>
      </c>
      <c r="F125" s="36"/>
      <c r="G125" s="36"/>
      <c r="H125" s="36"/>
      <c r="I125" s="36"/>
      <c r="J125" s="37"/>
    </row>
    <row r="126">
      <c r="A126" s="29" t="s">
        <v>36</v>
      </c>
      <c r="B126" s="35"/>
      <c r="C126" s="36"/>
      <c r="D126" s="36"/>
      <c r="E126" s="41" t="s">
        <v>31</v>
      </c>
      <c r="F126" s="36"/>
      <c r="G126" s="36"/>
      <c r="H126" s="36"/>
      <c r="I126" s="36"/>
      <c r="J126" s="37"/>
    </row>
    <row r="127" ht="30">
      <c r="A127" s="29" t="s">
        <v>29</v>
      </c>
      <c r="B127" s="29">
        <v>16</v>
      </c>
      <c r="C127" s="30" t="s">
        <v>565</v>
      </c>
      <c r="D127" s="29" t="s">
        <v>31</v>
      </c>
      <c r="E127" s="31" t="s">
        <v>566</v>
      </c>
      <c r="F127" s="32" t="s">
        <v>339</v>
      </c>
      <c r="G127" s="33">
        <v>25.129999999999999</v>
      </c>
      <c r="H127" s="33">
        <v>0</v>
      </c>
      <c r="I127" s="33">
        <f>ROUND(G127*H127,P4)</f>
        <v>0</v>
      </c>
      <c r="J127" s="29"/>
      <c r="O127" s="34">
        <f>I127*0.21</f>
        <v>0</v>
      </c>
      <c r="P127">
        <v>3</v>
      </c>
    </row>
    <row r="128">
      <c r="A128" s="29" t="s">
        <v>34</v>
      </c>
      <c r="B128" s="35"/>
      <c r="C128" s="36"/>
      <c r="D128" s="36"/>
      <c r="E128" s="41" t="s">
        <v>31</v>
      </c>
      <c r="F128" s="36"/>
      <c r="G128" s="36"/>
      <c r="H128" s="36"/>
      <c r="I128" s="36"/>
      <c r="J128" s="37"/>
    </row>
    <row r="129">
      <c r="A129" s="29" t="s">
        <v>81</v>
      </c>
      <c r="B129" s="35"/>
      <c r="C129" s="36"/>
      <c r="D129" s="36"/>
      <c r="E129" s="43" t="s">
        <v>567</v>
      </c>
      <c r="F129" s="36"/>
      <c r="G129" s="36"/>
      <c r="H129" s="36"/>
      <c r="I129" s="36"/>
      <c r="J129" s="37"/>
    </row>
    <row r="130">
      <c r="A130" s="29" t="s">
        <v>36</v>
      </c>
      <c r="B130" s="38"/>
      <c r="C130" s="39"/>
      <c r="D130" s="39"/>
      <c r="E130" s="42" t="s">
        <v>31</v>
      </c>
      <c r="F130" s="39"/>
      <c r="G130" s="39"/>
      <c r="H130" s="39"/>
      <c r="I130" s="39"/>
      <c r="J130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568</v>
      </c>
      <c r="I3" s="16">
        <f>SUMIFS(I10:I196,A10:A196,"SD")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</v>
      </c>
      <c r="D4" s="13"/>
      <c r="E4" s="14" t="s">
        <v>75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569</v>
      </c>
      <c r="D5" s="13"/>
      <c r="E5" s="14" t="s">
        <v>570</v>
      </c>
      <c r="F5" s="7"/>
      <c r="G5" s="7"/>
      <c r="H5" s="7"/>
      <c r="I5" s="7"/>
      <c r="J5" s="9"/>
      <c r="O5">
        <v>0.20999999999999999</v>
      </c>
    </row>
    <row r="6">
      <c r="A6" s="10" t="s">
        <v>151</v>
      </c>
      <c r="B6" s="11" t="s">
        <v>13</v>
      </c>
      <c r="C6" s="12" t="s">
        <v>568</v>
      </c>
      <c r="D6" s="13"/>
      <c r="E6" s="14" t="s">
        <v>571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SUMIFS(I11:I30,A11:A30,"P")</f>
        <v>0</v>
      </c>
      <c r="J10" s="28"/>
    </row>
    <row r="11">
      <c r="A11" s="29" t="s">
        <v>29</v>
      </c>
      <c r="B11" s="29">
        <v>1</v>
      </c>
      <c r="C11" s="30" t="s">
        <v>77</v>
      </c>
      <c r="D11" s="29" t="s">
        <v>7</v>
      </c>
      <c r="E11" s="31" t="s">
        <v>78</v>
      </c>
      <c r="F11" s="32" t="s">
        <v>79</v>
      </c>
      <c r="G11" s="33">
        <v>267.80000000000001</v>
      </c>
      <c r="H11" s="33">
        <v>0</v>
      </c>
      <c r="I11" s="33">
        <f>ROUND(G11*H11,P4)</f>
        <v>0</v>
      </c>
      <c r="J11" s="29"/>
      <c r="O11" s="34">
        <f>I11*0.21</f>
        <v>0</v>
      </c>
      <c r="P11">
        <v>3</v>
      </c>
    </row>
    <row r="12">
      <c r="A12" s="29" t="s">
        <v>34</v>
      </c>
      <c r="B12" s="35"/>
      <c r="C12" s="36"/>
      <c r="D12" s="36"/>
      <c r="E12" s="31" t="s">
        <v>572</v>
      </c>
      <c r="F12" s="36"/>
      <c r="G12" s="36"/>
      <c r="H12" s="36"/>
      <c r="I12" s="36"/>
      <c r="J12" s="37"/>
    </row>
    <row r="13">
      <c r="A13" s="29" t="s">
        <v>81</v>
      </c>
      <c r="B13" s="35"/>
      <c r="C13" s="36"/>
      <c r="D13" s="36"/>
      <c r="E13" s="43" t="s">
        <v>573</v>
      </c>
      <c r="F13" s="36"/>
      <c r="G13" s="36"/>
      <c r="H13" s="36"/>
      <c r="I13" s="36"/>
      <c r="J13" s="37"/>
    </row>
    <row r="14" ht="30">
      <c r="A14" s="29" t="s">
        <v>36</v>
      </c>
      <c r="B14" s="35"/>
      <c r="C14" s="36"/>
      <c r="D14" s="36"/>
      <c r="E14" s="31" t="s">
        <v>83</v>
      </c>
      <c r="F14" s="36"/>
      <c r="G14" s="36"/>
      <c r="H14" s="36"/>
      <c r="I14" s="36"/>
      <c r="J14" s="37"/>
    </row>
    <row r="15">
      <c r="A15" s="29" t="s">
        <v>29</v>
      </c>
      <c r="B15" s="29">
        <v>2</v>
      </c>
      <c r="C15" s="30" t="s">
        <v>77</v>
      </c>
      <c r="D15" s="29" t="s">
        <v>49</v>
      </c>
      <c r="E15" s="31" t="s">
        <v>78</v>
      </c>
      <c r="F15" s="32" t="s">
        <v>79</v>
      </c>
      <c r="G15" s="33">
        <v>114.48</v>
      </c>
      <c r="H15" s="33">
        <v>0</v>
      </c>
      <c r="I15" s="33">
        <f>ROUND(G15*H15,P4)</f>
        <v>0</v>
      </c>
      <c r="J15" s="29"/>
      <c r="O15" s="34">
        <f>I15*0.21</f>
        <v>0</v>
      </c>
      <c r="P15">
        <v>3</v>
      </c>
    </row>
    <row r="16">
      <c r="A16" s="29" t="s">
        <v>34</v>
      </c>
      <c r="B16" s="35"/>
      <c r="C16" s="36"/>
      <c r="D16" s="36"/>
      <c r="E16" s="31" t="s">
        <v>574</v>
      </c>
      <c r="F16" s="36"/>
      <c r="G16" s="36"/>
      <c r="H16" s="36"/>
      <c r="I16" s="36"/>
      <c r="J16" s="37"/>
    </row>
    <row r="17" ht="45">
      <c r="A17" s="29" t="s">
        <v>81</v>
      </c>
      <c r="B17" s="35"/>
      <c r="C17" s="36"/>
      <c r="D17" s="36"/>
      <c r="E17" s="43" t="s">
        <v>575</v>
      </c>
      <c r="F17" s="36"/>
      <c r="G17" s="36"/>
      <c r="H17" s="36"/>
      <c r="I17" s="36"/>
      <c r="J17" s="37"/>
    </row>
    <row r="18" ht="30">
      <c r="A18" s="29" t="s">
        <v>36</v>
      </c>
      <c r="B18" s="35"/>
      <c r="C18" s="36"/>
      <c r="D18" s="36"/>
      <c r="E18" s="31" t="s">
        <v>83</v>
      </c>
      <c r="F18" s="36"/>
      <c r="G18" s="36"/>
      <c r="H18" s="36"/>
      <c r="I18" s="36"/>
      <c r="J18" s="37"/>
    </row>
    <row r="19">
      <c r="A19" s="29" t="s">
        <v>29</v>
      </c>
      <c r="B19" s="29">
        <v>3</v>
      </c>
      <c r="C19" s="30" t="s">
        <v>77</v>
      </c>
      <c r="D19" s="29" t="s">
        <v>86</v>
      </c>
      <c r="E19" s="31" t="s">
        <v>78</v>
      </c>
      <c r="F19" s="32" t="s">
        <v>79</v>
      </c>
      <c r="G19" s="33">
        <v>12.869999999999999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31" t="s">
        <v>84</v>
      </c>
      <c r="F20" s="36"/>
      <c r="G20" s="36"/>
      <c r="H20" s="36"/>
      <c r="I20" s="36"/>
      <c r="J20" s="37"/>
    </row>
    <row r="21" ht="45">
      <c r="A21" s="29" t="s">
        <v>81</v>
      </c>
      <c r="B21" s="35"/>
      <c r="C21" s="36"/>
      <c r="D21" s="36"/>
      <c r="E21" s="43" t="s">
        <v>576</v>
      </c>
      <c r="F21" s="36"/>
      <c r="G21" s="36"/>
      <c r="H21" s="36"/>
      <c r="I21" s="36"/>
      <c r="J21" s="37"/>
    </row>
    <row r="22" ht="30">
      <c r="A22" s="29" t="s">
        <v>36</v>
      </c>
      <c r="B22" s="35"/>
      <c r="C22" s="36"/>
      <c r="D22" s="36"/>
      <c r="E22" s="31" t="s">
        <v>83</v>
      </c>
      <c r="F22" s="36"/>
      <c r="G22" s="36"/>
      <c r="H22" s="36"/>
      <c r="I22" s="36"/>
      <c r="J22" s="37"/>
    </row>
    <row r="23">
      <c r="A23" s="29" t="s">
        <v>29</v>
      </c>
      <c r="B23" s="29">
        <v>4</v>
      </c>
      <c r="C23" s="30" t="s">
        <v>77</v>
      </c>
      <c r="D23" s="29" t="s">
        <v>89</v>
      </c>
      <c r="E23" s="31" t="s">
        <v>78</v>
      </c>
      <c r="F23" s="32" t="s">
        <v>79</v>
      </c>
      <c r="G23" s="33">
        <v>271.99000000000001</v>
      </c>
      <c r="H23" s="33">
        <v>0</v>
      </c>
      <c r="I23" s="33">
        <f>ROUND(G23*H23,P4)</f>
        <v>0</v>
      </c>
      <c r="J23" s="29"/>
      <c r="O23" s="34">
        <f>I23*0.21</f>
        <v>0</v>
      </c>
      <c r="P23">
        <v>3</v>
      </c>
    </row>
    <row r="24">
      <c r="A24" s="29" t="s">
        <v>34</v>
      </c>
      <c r="B24" s="35"/>
      <c r="C24" s="36"/>
      <c r="D24" s="36"/>
      <c r="E24" s="31" t="s">
        <v>155</v>
      </c>
      <c r="F24" s="36"/>
      <c r="G24" s="36"/>
      <c r="H24" s="36"/>
      <c r="I24" s="36"/>
      <c r="J24" s="37"/>
    </row>
    <row r="25">
      <c r="A25" s="29" t="s">
        <v>81</v>
      </c>
      <c r="B25" s="35"/>
      <c r="C25" s="36"/>
      <c r="D25" s="36"/>
      <c r="E25" s="43" t="s">
        <v>577</v>
      </c>
      <c r="F25" s="36"/>
      <c r="G25" s="36"/>
      <c r="H25" s="36"/>
      <c r="I25" s="36"/>
      <c r="J25" s="37"/>
    </row>
    <row r="26" ht="30">
      <c r="A26" s="29" t="s">
        <v>36</v>
      </c>
      <c r="B26" s="35"/>
      <c r="C26" s="36"/>
      <c r="D26" s="36"/>
      <c r="E26" s="31" t="s">
        <v>83</v>
      </c>
      <c r="F26" s="36"/>
      <c r="G26" s="36"/>
      <c r="H26" s="36"/>
      <c r="I26" s="36"/>
      <c r="J26" s="37"/>
    </row>
    <row r="27">
      <c r="A27" s="29" t="s">
        <v>29</v>
      </c>
      <c r="B27" s="29">
        <v>5</v>
      </c>
      <c r="C27" s="30" t="s">
        <v>164</v>
      </c>
      <c r="D27" s="29" t="s">
        <v>165</v>
      </c>
      <c r="E27" s="31" t="s">
        <v>166</v>
      </c>
      <c r="F27" s="32" t="s">
        <v>79</v>
      </c>
      <c r="G27" s="33">
        <v>112.03</v>
      </c>
      <c r="H27" s="33">
        <v>0</v>
      </c>
      <c r="I27" s="33">
        <f>ROUND(G27*H27,P4)</f>
        <v>0</v>
      </c>
      <c r="J27" s="29"/>
      <c r="O27" s="34">
        <f>I27*0.21</f>
        <v>0</v>
      </c>
      <c r="P27">
        <v>3</v>
      </c>
    </row>
    <row r="28">
      <c r="A28" s="29" t="s">
        <v>34</v>
      </c>
      <c r="B28" s="35"/>
      <c r="C28" s="36"/>
      <c r="D28" s="36"/>
      <c r="E28" s="31" t="s">
        <v>167</v>
      </c>
      <c r="F28" s="36"/>
      <c r="G28" s="36"/>
      <c r="H28" s="36"/>
      <c r="I28" s="36"/>
      <c r="J28" s="37"/>
    </row>
    <row r="29">
      <c r="A29" s="29" t="s">
        <v>81</v>
      </c>
      <c r="B29" s="35"/>
      <c r="C29" s="36"/>
      <c r="D29" s="36"/>
      <c r="E29" s="43" t="s">
        <v>578</v>
      </c>
      <c r="F29" s="36"/>
      <c r="G29" s="36"/>
      <c r="H29" s="36"/>
      <c r="I29" s="36"/>
      <c r="J29" s="37"/>
    </row>
    <row r="30" ht="30">
      <c r="A30" s="29" t="s">
        <v>36</v>
      </c>
      <c r="B30" s="35"/>
      <c r="C30" s="36"/>
      <c r="D30" s="36"/>
      <c r="E30" s="31" t="s">
        <v>83</v>
      </c>
      <c r="F30" s="36"/>
      <c r="G30" s="36"/>
      <c r="H30" s="36"/>
      <c r="I30" s="36"/>
      <c r="J30" s="37"/>
    </row>
    <row r="31">
      <c r="A31" s="23" t="s">
        <v>26</v>
      </c>
      <c r="B31" s="24"/>
      <c r="C31" s="25" t="s">
        <v>74</v>
      </c>
      <c r="D31" s="26"/>
      <c r="E31" s="23" t="s">
        <v>92</v>
      </c>
      <c r="F31" s="26"/>
      <c r="G31" s="26"/>
      <c r="H31" s="26"/>
      <c r="I31" s="27">
        <f>SUMIFS(I32:I99,A32:A99,"P")</f>
        <v>0</v>
      </c>
      <c r="J31" s="28"/>
    </row>
    <row r="32" ht="30">
      <c r="A32" s="29" t="s">
        <v>29</v>
      </c>
      <c r="B32" s="29">
        <v>6</v>
      </c>
      <c r="C32" s="30" t="s">
        <v>169</v>
      </c>
      <c r="D32" s="29" t="s">
        <v>31</v>
      </c>
      <c r="E32" s="31" t="s">
        <v>170</v>
      </c>
      <c r="F32" s="32" t="s">
        <v>101</v>
      </c>
      <c r="G32" s="33">
        <v>1.02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 ht="30">
      <c r="A33" s="29" t="s">
        <v>34</v>
      </c>
      <c r="B33" s="35"/>
      <c r="C33" s="36"/>
      <c r="D33" s="36"/>
      <c r="E33" s="31" t="s">
        <v>579</v>
      </c>
      <c r="F33" s="36"/>
      <c r="G33" s="36"/>
      <c r="H33" s="36"/>
      <c r="I33" s="36"/>
      <c r="J33" s="37"/>
    </row>
    <row r="34" ht="75">
      <c r="A34" s="29" t="s">
        <v>81</v>
      </c>
      <c r="B34" s="35"/>
      <c r="C34" s="36"/>
      <c r="D34" s="36"/>
      <c r="E34" s="43" t="s">
        <v>580</v>
      </c>
      <c r="F34" s="36"/>
      <c r="G34" s="36"/>
      <c r="H34" s="36"/>
      <c r="I34" s="36"/>
      <c r="J34" s="37"/>
    </row>
    <row r="35" ht="90">
      <c r="A35" s="29" t="s">
        <v>36</v>
      </c>
      <c r="B35" s="35"/>
      <c r="C35" s="36"/>
      <c r="D35" s="36"/>
      <c r="E35" s="31" t="s">
        <v>173</v>
      </c>
      <c r="F35" s="36"/>
      <c r="G35" s="36"/>
      <c r="H35" s="36"/>
      <c r="I35" s="36"/>
      <c r="J35" s="37"/>
    </row>
    <row r="36" ht="30">
      <c r="A36" s="29" t="s">
        <v>29</v>
      </c>
      <c r="B36" s="29">
        <v>7</v>
      </c>
      <c r="C36" s="30" t="s">
        <v>177</v>
      </c>
      <c r="D36" s="29" t="s">
        <v>31</v>
      </c>
      <c r="E36" s="31" t="s">
        <v>178</v>
      </c>
      <c r="F36" s="32" t="s">
        <v>101</v>
      </c>
      <c r="G36" s="33">
        <v>143.15000000000001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31" t="s">
        <v>179</v>
      </c>
      <c r="F37" s="36"/>
      <c r="G37" s="36"/>
      <c r="H37" s="36"/>
      <c r="I37" s="36"/>
      <c r="J37" s="37"/>
    </row>
    <row r="38" ht="90">
      <c r="A38" s="29" t="s">
        <v>81</v>
      </c>
      <c r="B38" s="35"/>
      <c r="C38" s="36"/>
      <c r="D38" s="36"/>
      <c r="E38" s="43" t="s">
        <v>581</v>
      </c>
      <c r="F38" s="36"/>
      <c r="G38" s="36"/>
      <c r="H38" s="36"/>
      <c r="I38" s="36"/>
      <c r="J38" s="37"/>
    </row>
    <row r="39" ht="90">
      <c r="A39" s="29" t="s">
        <v>36</v>
      </c>
      <c r="B39" s="35"/>
      <c r="C39" s="36"/>
      <c r="D39" s="36"/>
      <c r="E39" s="31" t="s">
        <v>173</v>
      </c>
      <c r="F39" s="36"/>
      <c r="G39" s="36"/>
      <c r="H39" s="36"/>
      <c r="I39" s="36"/>
      <c r="J39" s="37"/>
    </row>
    <row r="40" ht="30">
      <c r="A40" s="29" t="s">
        <v>29</v>
      </c>
      <c r="B40" s="29">
        <v>8</v>
      </c>
      <c r="C40" s="30" t="s">
        <v>181</v>
      </c>
      <c r="D40" s="29" t="s">
        <v>281</v>
      </c>
      <c r="E40" s="31" t="s">
        <v>182</v>
      </c>
      <c r="F40" s="32" t="s">
        <v>101</v>
      </c>
      <c r="G40" s="33">
        <v>46.68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 ht="30">
      <c r="A41" s="29" t="s">
        <v>34</v>
      </c>
      <c r="B41" s="35"/>
      <c r="C41" s="36"/>
      <c r="D41" s="36"/>
      <c r="E41" s="31" t="s">
        <v>582</v>
      </c>
      <c r="F41" s="36"/>
      <c r="G41" s="36"/>
      <c r="H41" s="36"/>
      <c r="I41" s="36"/>
      <c r="J41" s="37"/>
    </row>
    <row r="42" ht="75">
      <c r="A42" s="29" t="s">
        <v>81</v>
      </c>
      <c r="B42" s="35"/>
      <c r="C42" s="36"/>
      <c r="D42" s="36"/>
      <c r="E42" s="43" t="s">
        <v>583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173</v>
      </c>
      <c r="F43" s="36"/>
      <c r="G43" s="36"/>
      <c r="H43" s="36"/>
      <c r="I43" s="36"/>
      <c r="J43" s="37"/>
    </row>
    <row r="44" ht="30">
      <c r="A44" s="29" t="s">
        <v>29</v>
      </c>
      <c r="B44" s="29">
        <v>9</v>
      </c>
      <c r="C44" s="30" t="s">
        <v>181</v>
      </c>
      <c r="D44" s="29" t="s">
        <v>285</v>
      </c>
      <c r="E44" s="31" t="s">
        <v>182</v>
      </c>
      <c r="F44" s="32" t="s">
        <v>101</v>
      </c>
      <c r="G44" s="33">
        <v>46.68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 ht="45">
      <c r="A45" s="29" t="s">
        <v>34</v>
      </c>
      <c r="B45" s="35"/>
      <c r="C45" s="36"/>
      <c r="D45" s="36"/>
      <c r="E45" s="31" t="s">
        <v>584</v>
      </c>
      <c r="F45" s="36"/>
      <c r="G45" s="36"/>
      <c r="H45" s="36"/>
      <c r="I45" s="36"/>
      <c r="J45" s="37"/>
    </row>
    <row r="46" ht="75">
      <c r="A46" s="29" t="s">
        <v>81</v>
      </c>
      <c r="B46" s="35"/>
      <c r="C46" s="36"/>
      <c r="D46" s="36"/>
      <c r="E46" s="43" t="s">
        <v>583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173</v>
      </c>
      <c r="F47" s="36"/>
      <c r="G47" s="36"/>
      <c r="H47" s="36"/>
      <c r="I47" s="36"/>
      <c r="J47" s="37"/>
    </row>
    <row r="48" ht="30">
      <c r="A48" s="29" t="s">
        <v>29</v>
      </c>
      <c r="B48" s="29">
        <v>10</v>
      </c>
      <c r="C48" s="30" t="s">
        <v>185</v>
      </c>
      <c r="D48" s="29" t="s">
        <v>281</v>
      </c>
      <c r="E48" s="31" t="s">
        <v>186</v>
      </c>
      <c r="F48" s="32" t="s">
        <v>110</v>
      </c>
      <c r="G48" s="33">
        <v>2240.6399999999999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41" t="s">
        <v>31</v>
      </c>
      <c r="F49" s="36"/>
      <c r="G49" s="36"/>
      <c r="H49" s="36"/>
      <c r="I49" s="36"/>
      <c r="J49" s="37"/>
    </row>
    <row r="50">
      <c r="A50" s="29" t="s">
        <v>81</v>
      </c>
      <c r="B50" s="35"/>
      <c r="C50" s="36"/>
      <c r="D50" s="36"/>
      <c r="E50" s="43" t="s">
        <v>585</v>
      </c>
      <c r="F50" s="36"/>
      <c r="G50" s="36"/>
      <c r="H50" s="36"/>
      <c r="I50" s="36"/>
      <c r="J50" s="37"/>
    </row>
    <row r="51" ht="45">
      <c r="A51" s="29" t="s">
        <v>36</v>
      </c>
      <c r="B51" s="35"/>
      <c r="C51" s="36"/>
      <c r="D51" s="36"/>
      <c r="E51" s="31" t="s">
        <v>112</v>
      </c>
      <c r="F51" s="36"/>
      <c r="G51" s="36"/>
      <c r="H51" s="36"/>
      <c r="I51" s="36"/>
      <c r="J51" s="37"/>
    </row>
    <row r="52" ht="30">
      <c r="A52" s="29" t="s">
        <v>29</v>
      </c>
      <c r="B52" s="29">
        <v>11</v>
      </c>
      <c r="C52" s="30" t="s">
        <v>185</v>
      </c>
      <c r="D52" s="29" t="s">
        <v>285</v>
      </c>
      <c r="E52" s="31" t="s">
        <v>186</v>
      </c>
      <c r="F52" s="32" t="s">
        <v>110</v>
      </c>
      <c r="G52" s="33">
        <v>12323.52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41" t="s">
        <v>31</v>
      </c>
      <c r="F53" s="36"/>
      <c r="G53" s="36"/>
      <c r="H53" s="36"/>
      <c r="I53" s="36"/>
      <c r="J53" s="37"/>
    </row>
    <row r="54">
      <c r="A54" s="29" t="s">
        <v>81</v>
      </c>
      <c r="B54" s="35"/>
      <c r="C54" s="36"/>
      <c r="D54" s="36"/>
      <c r="E54" s="43" t="s">
        <v>586</v>
      </c>
      <c r="F54" s="36"/>
      <c r="G54" s="36"/>
      <c r="H54" s="36"/>
      <c r="I54" s="36"/>
      <c r="J54" s="37"/>
    </row>
    <row r="55" ht="45">
      <c r="A55" s="29" t="s">
        <v>36</v>
      </c>
      <c r="B55" s="35"/>
      <c r="C55" s="36"/>
      <c r="D55" s="36"/>
      <c r="E55" s="31" t="s">
        <v>112</v>
      </c>
      <c r="F55" s="36"/>
      <c r="G55" s="36"/>
      <c r="H55" s="36"/>
      <c r="I55" s="36"/>
      <c r="J55" s="37"/>
    </row>
    <row r="56" ht="30">
      <c r="A56" s="29" t="s">
        <v>29</v>
      </c>
      <c r="B56" s="29">
        <v>12</v>
      </c>
      <c r="C56" s="30" t="s">
        <v>188</v>
      </c>
      <c r="D56" s="29" t="s">
        <v>31</v>
      </c>
      <c r="E56" s="31" t="s">
        <v>189</v>
      </c>
      <c r="F56" s="32" t="s">
        <v>190</v>
      </c>
      <c r="G56" s="33">
        <v>33.100000000000001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 ht="30">
      <c r="A58" s="29" t="s">
        <v>81</v>
      </c>
      <c r="B58" s="35"/>
      <c r="C58" s="36"/>
      <c r="D58" s="36"/>
      <c r="E58" s="43" t="s">
        <v>587</v>
      </c>
      <c r="F58" s="36"/>
      <c r="G58" s="36"/>
      <c r="H58" s="36"/>
      <c r="I58" s="36"/>
      <c r="J58" s="37"/>
    </row>
    <row r="59" ht="90">
      <c r="A59" s="29" t="s">
        <v>36</v>
      </c>
      <c r="B59" s="35"/>
      <c r="C59" s="36"/>
      <c r="D59" s="36"/>
      <c r="E59" s="31" t="s">
        <v>173</v>
      </c>
      <c r="F59" s="36"/>
      <c r="G59" s="36"/>
      <c r="H59" s="36"/>
      <c r="I59" s="36"/>
      <c r="J59" s="37"/>
    </row>
    <row r="60" ht="30">
      <c r="A60" s="29" t="s">
        <v>29</v>
      </c>
      <c r="B60" s="29">
        <v>13</v>
      </c>
      <c r="C60" s="30" t="s">
        <v>192</v>
      </c>
      <c r="D60" s="29" t="s">
        <v>31</v>
      </c>
      <c r="E60" s="31" t="s">
        <v>193</v>
      </c>
      <c r="F60" s="32" t="s">
        <v>110</v>
      </c>
      <c r="G60" s="33">
        <v>157.02000000000001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81</v>
      </c>
      <c r="B62" s="35"/>
      <c r="C62" s="36"/>
      <c r="D62" s="36"/>
      <c r="E62" s="43" t="s">
        <v>588</v>
      </c>
      <c r="F62" s="36"/>
      <c r="G62" s="36"/>
      <c r="H62" s="36"/>
      <c r="I62" s="36"/>
      <c r="J62" s="37"/>
    </row>
    <row r="63" ht="45">
      <c r="A63" s="29" t="s">
        <v>36</v>
      </c>
      <c r="B63" s="35"/>
      <c r="C63" s="36"/>
      <c r="D63" s="36"/>
      <c r="E63" s="31" t="s">
        <v>112</v>
      </c>
      <c r="F63" s="36"/>
      <c r="G63" s="36"/>
      <c r="H63" s="36"/>
      <c r="I63" s="36"/>
      <c r="J63" s="37"/>
    </row>
    <row r="64">
      <c r="A64" s="29" t="s">
        <v>29</v>
      </c>
      <c r="B64" s="29">
        <v>14</v>
      </c>
      <c r="C64" s="30" t="s">
        <v>195</v>
      </c>
      <c r="D64" s="29" t="s">
        <v>281</v>
      </c>
      <c r="E64" s="31" t="s">
        <v>196</v>
      </c>
      <c r="F64" s="32" t="s">
        <v>101</v>
      </c>
      <c r="G64" s="33">
        <v>77.239999999999995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 ht="90">
      <c r="A65" s="29" t="s">
        <v>34</v>
      </c>
      <c r="B65" s="35"/>
      <c r="C65" s="36"/>
      <c r="D65" s="36"/>
      <c r="E65" s="31" t="s">
        <v>589</v>
      </c>
      <c r="F65" s="36"/>
      <c r="G65" s="36"/>
      <c r="H65" s="36"/>
      <c r="I65" s="36"/>
      <c r="J65" s="37"/>
    </row>
    <row r="66" ht="120">
      <c r="A66" s="29" t="s">
        <v>81</v>
      </c>
      <c r="B66" s="35"/>
      <c r="C66" s="36"/>
      <c r="D66" s="36"/>
      <c r="E66" s="43" t="s">
        <v>590</v>
      </c>
      <c r="F66" s="36"/>
      <c r="G66" s="36"/>
      <c r="H66" s="36"/>
      <c r="I66" s="36"/>
      <c r="J66" s="37"/>
    </row>
    <row r="67" ht="45">
      <c r="A67" s="29" t="s">
        <v>36</v>
      </c>
      <c r="B67" s="35"/>
      <c r="C67" s="36"/>
      <c r="D67" s="36"/>
      <c r="E67" s="31" t="s">
        <v>199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200</v>
      </c>
      <c r="D68" s="29" t="s">
        <v>31</v>
      </c>
      <c r="E68" s="31" t="s">
        <v>201</v>
      </c>
      <c r="F68" s="32" t="s">
        <v>101</v>
      </c>
      <c r="G68" s="33">
        <v>133.90000000000001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31" t="s">
        <v>202</v>
      </c>
      <c r="F69" s="36"/>
      <c r="G69" s="36"/>
      <c r="H69" s="36"/>
      <c r="I69" s="36"/>
      <c r="J69" s="37"/>
    </row>
    <row r="70" ht="90">
      <c r="A70" s="29" t="s">
        <v>81</v>
      </c>
      <c r="B70" s="35"/>
      <c r="C70" s="36"/>
      <c r="D70" s="36"/>
      <c r="E70" s="43" t="s">
        <v>591</v>
      </c>
      <c r="F70" s="36"/>
      <c r="G70" s="36"/>
      <c r="H70" s="36"/>
      <c r="I70" s="36"/>
      <c r="J70" s="37"/>
    </row>
    <row r="71" ht="409.5">
      <c r="A71" s="29" t="s">
        <v>36</v>
      </c>
      <c r="B71" s="35"/>
      <c r="C71" s="36"/>
      <c r="D71" s="36"/>
      <c r="E71" s="31" t="s">
        <v>204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127</v>
      </c>
      <c r="D72" s="29" t="s">
        <v>31</v>
      </c>
      <c r="E72" s="31" t="s">
        <v>128</v>
      </c>
      <c r="F72" s="32" t="s">
        <v>101</v>
      </c>
      <c r="G72" s="33">
        <v>133.90000000000001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41" t="s">
        <v>31</v>
      </c>
      <c r="F73" s="36"/>
      <c r="G73" s="36"/>
      <c r="H73" s="36"/>
      <c r="I73" s="36"/>
      <c r="J73" s="37"/>
    </row>
    <row r="74">
      <c r="A74" s="29" t="s">
        <v>81</v>
      </c>
      <c r="B74" s="35"/>
      <c r="C74" s="36"/>
      <c r="D74" s="36"/>
      <c r="E74" s="43" t="s">
        <v>592</v>
      </c>
      <c r="F74" s="36"/>
      <c r="G74" s="36"/>
      <c r="H74" s="36"/>
      <c r="I74" s="36"/>
      <c r="J74" s="37"/>
    </row>
    <row r="75" ht="240">
      <c r="A75" s="29" t="s">
        <v>36</v>
      </c>
      <c r="B75" s="35"/>
      <c r="C75" s="36"/>
      <c r="D75" s="36"/>
      <c r="E75" s="31" t="s">
        <v>131</v>
      </c>
      <c r="F75" s="36"/>
      <c r="G75" s="36"/>
      <c r="H75" s="36"/>
      <c r="I75" s="36"/>
      <c r="J75" s="37"/>
    </row>
    <row r="76">
      <c r="A76" s="29" t="s">
        <v>29</v>
      </c>
      <c r="B76" s="29">
        <v>17</v>
      </c>
      <c r="C76" s="30" t="s">
        <v>215</v>
      </c>
      <c r="D76" s="29" t="s">
        <v>31</v>
      </c>
      <c r="E76" s="31" t="s">
        <v>216</v>
      </c>
      <c r="F76" s="32" t="s">
        <v>101</v>
      </c>
      <c r="G76" s="33">
        <v>40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 ht="30">
      <c r="A77" s="29" t="s">
        <v>34</v>
      </c>
      <c r="B77" s="35"/>
      <c r="C77" s="36"/>
      <c r="D77" s="36"/>
      <c r="E77" s="31" t="s">
        <v>593</v>
      </c>
      <c r="F77" s="36"/>
      <c r="G77" s="36"/>
      <c r="H77" s="36"/>
      <c r="I77" s="36"/>
      <c r="J77" s="37"/>
    </row>
    <row r="78" ht="30">
      <c r="A78" s="29" t="s">
        <v>81</v>
      </c>
      <c r="B78" s="35"/>
      <c r="C78" s="36"/>
      <c r="D78" s="36"/>
      <c r="E78" s="43" t="s">
        <v>594</v>
      </c>
      <c r="F78" s="36"/>
      <c r="G78" s="36"/>
      <c r="H78" s="36"/>
      <c r="I78" s="36"/>
      <c r="J78" s="37"/>
    </row>
    <row r="79" ht="375">
      <c r="A79" s="29" t="s">
        <v>36</v>
      </c>
      <c r="B79" s="35"/>
      <c r="C79" s="36"/>
      <c r="D79" s="36"/>
      <c r="E79" s="31" t="s">
        <v>219</v>
      </c>
      <c r="F79" s="36"/>
      <c r="G79" s="36"/>
      <c r="H79" s="36"/>
      <c r="I79" s="36"/>
      <c r="J79" s="37"/>
    </row>
    <row r="80">
      <c r="A80" s="29" t="s">
        <v>29</v>
      </c>
      <c r="B80" s="29">
        <v>18</v>
      </c>
      <c r="C80" s="30" t="s">
        <v>220</v>
      </c>
      <c r="D80" s="29" t="s">
        <v>31</v>
      </c>
      <c r="E80" s="31" t="s">
        <v>221</v>
      </c>
      <c r="F80" s="32" t="s">
        <v>95</v>
      </c>
      <c r="G80" s="33">
        <v>666.75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 ht="30">
      <c r="A82" s="29" t="s">
        <v>81</v>
      </c>
      <c r="B82" s="35"/>
      <c r="C82" s="36"/>
      <c r="D82" s="36"/>
      <c r="E82" s="43" t="s">
        <v>595</v>
      </c>
      <c r="F82" s="36"/>
      <c r="G82" s="36"/>
      <c r="H82" s="36"/>
      <c r="I82" s="36"/>
      <c r="J82" s="37"/>
    </row>
    <row r="83" ht="30">
      <c r="A83" s="29" t="s">
        <v>36</v>
      </c>
      <c r="B83" s="35"/>
      <c r="C83" s="36"/>
      <c r="D83" s="36"/>
      <c r="E83" s="31" t="s">
        <v>223</v>
      </c>
      <c r="F83" s="36"/>
      <c r="G83" s="36"/>
      <c r="H83" s="36"/>
      <c r="I83" s="36"/>
      <c r="J83" s="37"/>
    </row>
    <row r="84">
      <c r="A84" s="29" t="s">
        <v>29</v>
      </c>
      <c r="B84" s="29">
        <v>19</v>
      </c>
      <c r="C84" s="30" t="s">
        <v>224</v>
      </c>
      <c r="D84" s="29" t="s">
        <v>31</v>
      </c>
      <c r="E84" s="31" t="s">
        <v>225</v>
      </c>
      <c r="F84" s="32" t="s">
        <v>95</v>
      </c>
      <c r="G84" s="33">
        <v>80.099999999999994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31" t="s">
        <v>226</v>
      </c>
      <c r="F85" s="36"/>
      <c r="G85" s="36"/>
      <c r="H85" s="36"/>
      <c r="I85" s="36"/>
      <c r="J85" s="37"/>
    </row>
    <row r="86" ht="30">
      <c r="A86" s="29" t="s">
        <v>81</v>
      </c>
      <c r="B86" s="35"/>
      <c r="C86" s="36"/>
      <c r="D86" s="36"/>
      <c r="E86" s="43" t="s">
        <v>596</v>
      </c>
      <c r="F86" s="36"/>
      <c r="G86" s="36"/>
      <c r="H86" s="36"/>
      <c r="I86" s="36"/>
      <c r="J86" s="37"/>
    </row>
    <row r="87">
      <c r="A87" s="29" t="s">
        <v>36</v>
      </c>
      <c r="B87" s="35"/>
      <c r="C87" s="36"/>
      <c r="D87" s="36"/>
      <c r="E87" s="31" t="s">
        <v>228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229</v>
      </c>
      <c r="D88" s="29" t="s">
        <v>31</v>
      </c>
      <c r="E88" s="31" t="s">
        <v>230</v>
      </c>
      <c r="F88" s="32" t="s">
        <v>95</v>
      </c>
      <c r="G88" s="33">
        <v>12.9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 ht="30">
      <c r="A89" s="29" t="s">
        <v>34</v>
      </c>
      <c r="B89" s="35"/>
      <c r="C89" s="36"/>
      <c r="D89" s="36"/>
      <c r="E89" s="31" t="s">
        <v>231</v>
      </c>
      <c r="F89" s="36"/>
      <c r="G89" s="36"/>
      <c r="H89" s="36"/>
      <c r="I89" s="36"/>
      <c r="J89" s="37"/>
    </row>
    <row r="90" ht="30">
      <c r="A90" s="29" t="s">
        <v>81</v>
      </c>
      <c r="B90" s="35"/>
      <c r="C90" s="36"/>
      <c r="D90" s="36"/>
      <c r="E90" s="43" t="s">
        <v>597</v>
      </c>
      <c r="F90" s="36"/>
      <c r="G90" s="36"/>
      <c r="H90" s="36"/>
      <c r="I90" s="36"/>
      <c r="J90" s="37"/>
    </row>
    <row r="91" ht="45">
      <c r="A91" s="29" t="s">
        <v>36</v>
      </c>
      <c r="B91" s="35"/>
      <c r="C91" s="36"/>
      <c r="D91" s="36"/>
      <c r="E91" s="31" t="s">
        <v>233</v>
      </c>
      <c r="F91" s="36"/>
      <c r="G91" s="36"/>
      <c r="H91" s="36"/>
      <c r="I91" s="36"/>
      <c r="J91" s="37"/>
    </row>
    <row r="92">
      <c r="A92" s="29" t="s">
        <v>29</v>
      </c>
      <c r="B92" s="29">
        <v>21</v>
      </c>
      <c r="C92" s="30" t="s">
        <v>234</v>
      </c>
      <c r="D92" s="29" t="s">
        <v>31</v>
      </c>
      <c r="E92" s="31" t="s">
        <v>235</v>
      </c>
      <c r="F92" s="32" t="s">
        <v>95</v>
      </c>
      <c r="G92" s="33">
        <v>67.200000000000003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 ht="30">
      <c r="A93" s="29" t="s">
        <v>34</v>
      </c>
      <c r="B93" s="35"/>
      <c r="C93" s="36"/>
      <c r="D93" s="36"/>
      <c r="E93" s="31" t="s">
        <v>231</v>
      </c>
      <c r="F93" s="36"/>
      <c r="G93" s="36"/>
      <c r="H93" s="36"/>
      <c r="I93" s="36"/>
      <c r="J93" s="37"/>
    </row>
    <row r="94" ht="30">
      <c r="A94" s="29" t="s">
        <v>81</v>
      </c>
      <c r="B94" s="35"/>
      <c r="C94" s="36"/>
      <c r="D94" s="36"/>
      <c r="E94" s="43" t="s">
        <v>598</v>
      </c>
      <c r="F94" s="36"/>
      <c r="G94" s="36"/>
      <c r="H94" s="36"/>
      <c r="I94" s="36"/>
      <c r="J94" s="37"/>
    </row>
    <row r="95" ht="45">
      <c r="A95" s="29" t="s">
        <v>36</v>
      </c>
      <c r="B95" s="35"/>
      <c r="C95" s="36"/>
      <c r="D95" s="36"/>
      <c r="E95" s="31" t="s">
        <v>237</v>
      </c>
      <c r="F95" s="36"/>
      <c r="G95" s="36"/>
      <c r="H95" s="36"/>
      <c r="I95" s="36"/>
      <c r="J95" s="37"/>
    </row>
    <row r="96">
      <c r="A96" s="29" t="s">
        <v>29</v>
      </c>
      <c r="B96" s="29">
        <v>22</v>
      </c>
      <c r="C96" s="30" t="s">
        <v>238</v>
      </c>
      <c r="D96" s="29" t="s">
        <v>31</v>
      </c>
      <c r="E96" s="31" t="s">
        <v>239</v>
      </c>
      <c r="F96" s="32" t="s">
        <v>95</v>
      </c>
      <c r="G96" s="33">
        <v>80.099999999999994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31" t="s">
        <v>226</v>
      </c>
      <c r="F97" s="36"/>
      <c r="G97" s="36"/>
      <c r="H97" s="36"/>
      <c r="I97" s="36"/>
      <c r="J97" s="37"/>
    </row>
    <row r="98" ht="30">
      <c r="A98" s="29" t="s">
        <v>81</v>
      </c>
      <c r="B98" s="35"/>
      <c r="C98" s="36"/>
      <c r="D98" s="36"/>
      <c r="E98" s="43" t="s">
        <v>596</v>
      </c>
      <c r="F98" s="36"/>
      <c r="G98" s="36"/>
      <c r="H98" s="36"/>
      <c r="I98" s="36"/>
      <c r="J98" s="37"/>
    </row>
    <row r="99" ht="30">
      <c r="A99" s="29" t="s">
        <v>36</v>
      </c>
      <c r="B99" s="35"/>
      <c r="C99" s="36"/>
      <c r="D99" s="36"/>
      <c r="E99" s="31" t="s">
        <v>240</v>
      </c>
      <c r="F99" s="36"/>
      <c r="G99" s="36"/>
      <c r="H99" s="36"/>
      <c r="I99" s="36"/>
      <c r="J99" s="37"/>
    </row>
    <row r="100">
      <c r="A100" s="23" t="s">
        <v>26</v>
      </c>
      <c r="B100" s="24"/>
      <c r="C100" s="25" t="s">
        <v>241</v>
      </c>
      <c r="D100" s="26"/>
      <c r="E100" s="23" t="s">
        <v>242</v>
      </c>
      <c r="F100" s="26"/>
      <c r="G100" s="26"/>
      <c r="H100" s="26"/>
      <c r="I100" s="27">
        <f>SUMIFS(I101:I108,A101:A108,"P")</f>
        <v>0</v>
      </c>
      <c r="J100" s="28"/>
    </row>
    <row r="101">
      <c r="A101" s="29" t="s">
        <v>29</v>
      </c>
      <c r="B101" s="29">
        <v>23</v>
      </c>
      <c r="C101" s="30" t="s">
        <v>599</v>
      </c>
      <c r="D101" s="29" t="s">
        <v>31</v>
      </c>
      <c r="E101" s="31" t="s">
        <v>600</v>
      </c>
      <c r="F101" s="32" t="s">
        <v>190</v>
      </c>
      <c r="G101" s="33">
        <v>141.19999999999999</v>
      </c>
      <c r="H101" s="33">
        <v>0</v>
      </c>
      <c r="I101" s="33">
        <f>ROUND(G101*H101,P4)</f>
        <v>0</v>
      </c>
      <c r="J101" s="29"/>
      <c r="O101" s="34">
        <f>I101*0.21</f>
        <v>0</v>
      </c>
      <c r="P101">
        <v>3</v>
      </c>
    </row>
    <row r="102" ht="45">
      <c r="A102" s="29" t="s">
        <v>34</v>
      </c>
      <c r="B102" s="35"/>
      <c r="C102" s="36"/>
      <c r="D102" s="36"/>
      <c r="E102" s="31" t="s">
        <v>601</v>
      </c>
      <c r="F102" s="36"/>
      <c r="G102" s="36"/>
      <c r="H102" s="36"/>
      <c r="I102" s="36"/>
      <c r="J102" s="37"/>
    </row>
    <row r="103" ht="30">
      <c r="A103" s="29" t="s">
        <v>81</v>
      </c>
      <c r="B103" s="35"/>
      <c r="C103" s="36"/>
      <c r="D103" s="36"/>
      <c r="E103" s="43" t="s">
        <v>602</v>
      </c>
      <c r="F103" s="36"/>
      <c r="G103" s="36"/>
      <c r="H103" s="36"/>
      <c r="I103" s="36"/>
      <c r="J103" s="37"/>
    </row>
    <row r="104" ht="195">
      <c r="A104" s="29" t="s">
        <v>36</v>
      </c>
      <c r="B104" s="35"/>
      <c r="C104" s="36"/>
      <c r="D104" s="36"/>
      <c r="E104" s="31" t="s">
        <v>603</v>
      </c>
      <c r="F104" s="36"/>
      <c r="G104" s="36"/>
      <c r="H104" s="36"/>
      <c r="I104" s="36"/>
      <c r="J104" s="37"/>
    </row>
    <row r="105">
      <c r="A105" s="29" t="s">
        <v>29</v>
      </c>
      <c r="B105" s="29">
        <v>24</v>
      </c>
      <c r="C105" s="30" t="s">
        <v>604</v>
      </c>
      <c r="D105" s="29" t="s">
        <v>31</v>
      </c>
      <c r="E105" s="31" t="s">
        <v>605</v>
      </c>
      <c r="F105" s="32" t="s">
        <v>95</v>
      </c>
      <c r="G105" s="33">
        <v>254.16</v>
      </c>
      <c r="H105" s="33">
        <v>0</v>
      </c>
      <c r="I105" s="33">
        <f>ROUND(G105*H105,P4)</f>
        <v>0</v>
      </c>
      <c r="J105" s="29"/>
      <c r="O105" s="34">
        <f>I105*0.21</f>
        <v>0</v>
      </c>
      <c r="P105">
        <v>3</v>
      </c>
    </row>
    <row r="106" ht="60">
      <c r="A106" s="29" t="s">
        <v>34</v>
      </c>
      <c r="B106" s="35"/>
      <c r="C106" s="36"/>
      <c r="D106" s="36"/>
      <c r="E106" s="31" t="s">
        <v>606</v>
      </c>
      <c r="F106" s="36"/>
      <c r="G106" s="36"/>
      <c r="H106" s="36"/>
      <c r="I106" s="36"/>
      <c r="J106" s="37"/>
    </row>
    <row r="107" ht="30">
      <c r="A107" s="29" t="s">
        <v>81</v>
      </c>
      <c r="B107" s="35"/>
      <c r="C107" s="36"/>
      <c r="D107" s="36"/>
      <c r="E107" s="43" t="s">
        <v>607</v>
      </c>
      <c r="F107" s="36"/>
      <c r="G107" s="36"/>
      <c r="H107" s="36"/>
      <c r="I107" s="36"/>
      <c r="J107" s="37"/>
    </row>
    <row r="108" ht="120">
      <c r="A108" s="29" t="s">
        <v>36</v>
      </c>
      <c r="B108" s="35"/>
      <c r="C108" s="36"/>
      <c r="D108" s="36"/>
      <c r="E108" s="31" t="s">
        <v>246</v>
      </c>
      <c r="F108" s="36"/>
      <c r="G108" s="36"/>
      <c r="H108" s="36"/>
      <c r="I108" s="36"/>
      <c r="J108" s="37"/>
    </row>
    <row r="109">
      <c r="A109" s="23" t="s">
        <v>26</v>
      </c>
      <c r="B109" s="24"/>
      <c r="C109" s="25" t="s">
        <v>252</v>
      </c>
      <c r="D109" s="26"/>
      <c r="E109" s="23" t="s">
        <v>253</v>
      </c>
      <c r="F109" s="26"/>
      <c r="G109" s="26"/>
      <c r="H109" s="26"/>
      <c r="I109" s="27">
        <f>SUMIFS(I110:I117,A110:A117,"P")</f>
        <v>0</v>
      </c>
      <c r="J109" s="28"/>
    </row>
    <row r="110">
      <c r="A110" s="29" t="s">
        <v>29</v>
      </c>
      <c r="B110" s="29">
        <v>25</v>
      </c>
      <c r="C110" s="30" t="s">
        <v>259</v>
      </c>
      <c r="D110" s="29" t="s">
        <v>31</v>
      </c>
      <c r="E110" s="31" t="s">
        <v>260</v>
      </c>
      <c r="F110" s="32" t="s">
        <v>101</v>
      </c>
      <c r="G110" s="33">
        <v>0.10000000000000001</v>
      </c>
      <c r="H110" s="33">
        <v>0</v>
      </c>
      <c r="I110" s="33">
        <f>ROUND(G110*H110,P4)</f>
        <v>0</v>
      </c>
      <c r="J110" s="29"/>
      <c r="O110" s="34">
        <f>I110*0.21</f>
        <v>0</v>
      </c>
      <c r="P110">
        <v>3</v>
      </c>
    </row>
    <row r="111" ht="30">
      <c r="A111" s="29" t="s">
        <v>34</v>
      </c>
      <c r="B111" s="35"/>
      <c r="C111" s="36"/>
      <c r="D111" s="36"/>
      <c r="E111" s="31" t="s">
        <v>261</v>
      </c>
      <c r="F111" s="36"/>
      <c r="G111" s="36"/>
      <c r="H111" s="36"/>
      <c r="I111" s="36"/>
      <c r="J111" s="37"/>
    </row>
    <row r="112" ht="30">
      <c r="A112" s="29" t="s">
        <v>81</v>
      </c>
      <c r="B112" s="35"/>
      <c r="C112" s="36"/>
      <c r="D112" s="36"/>
      <c r="E112" s="43" t="s">
        <v>608</v>
      </c>
      <c r="F112" s="36"/>
      <c r="G112" s="36"/>
      <c r="H112" s="36"/>
      <c r="I112" s="36"/>
      <c r="J112" s="37"/>
    </row>
    <row r="113" ht="409.5">
      <c r="A113" s="29" t="s">
        <v>36</v>
      </c>
      <c r="B113" s="35"/>
      <c r="C113" s="36"/>
      <c r="D113" s="36"/>
      <c r="E113" s="31" t="s">
        <v>258</v>
      </c>
      <c r="F113" s="36"/>
      <c r="G113" s="36"/>
      <c r="H113" s="36"/>
      <c r="I113" s="36"/>
      <c r="J113" s="37"/>
    </row>
    <row r="114">
      <c r="A114" s="29" t="s">
        <v>29</v>
      </c>
      <c r="B114" s="29">
        <v>26</v>
      </c>
      <c r="C114" s="30" t="s">
        <v>268</v>
      </c>
      <c r="D114" s="29" t="s">
        <v>31</v>
      </c>
      <c r="E114" s="31" t="s">
        <v>269</v>
      </c>
      <c r="F114" s="32" t="s">
        <v>101</v>
      </c>
      <c r="G114" s="33">
        <v>0.14999999999999999</v>
      </c>
      <c r="H114" s="33">
        <v>0</v>
      </c>
      <c r="I114" s="33">
        <f>ROUND(G114*H114,P4)</f>
        <v>0</v>
      </c>
      <c r="J114" s="29"/>
      <c r="O114" s="34">
        <f>I114*0.21</f>
        <v>0</v>
      </c>
      <c r="P114">
        <v>3</v>
      </c>
    </row>
    <row r="115" ht="30">
      <c r="A115" s="29" t="s">
        <v>34</v>
      </c>
      <c r="B115" s="35"/>
      <c r="C115" s="36"/>
      <c r="D115" s="36"/>
      <c r="E115" s="31" t="s">
        <v>270</v>
      </c>
      <c r="F115" s="36"/>
      <c r="G115" s="36"/>
      <c r="H115" s="36"/>
      <c r="I115" s="36"/>
      <c r="J115" s="37"/>
    </row>
    <row r="116" ht="30">
      <c r="A116" s="29" t="s">
        <v>81</v>
      </c>
      <c r="B116" s="35"/>
      <c r="C116" s="36"/>
      <c r="D116" s="36"/>
      <c r="E116" s="43" t="s">
        <v>609</v>
      </c>
      <c r="F116" s="36"/>
      <c r="G116" s="36"/>
      <c r="H116" s="36"/>
      <c r="I116" s="36"/>
      <c r="J116" s="37"/>
    </row>
    <row r="117" ht="150">
      <c r="A117" s="29" t="s">
        <v>36</v>
      </c>
      <c r="B117" s="35"/>
      <c r="C117" s="36"/>
      <c r="D117" s="36"/>
      <c r="E117" s="31" t="s">
        <v>272</v>
      </c>
      <c r="F117" s="36"/>
      <c r="G117" s="36"/>
      <c r="H117" s="36"/>
      <c r="I117" s="36"/>
      <c r="J117" s="37"/>
    </row>
    <row r="118">
      <c r="A118" s="23" t="s">
        <v>26</v>
      </c>
      <c r="B118" s="24"/>
      <c r="C118" s="25" t="s">
        <v>273</v>
      </c>
      <c r="D118" s="26"/>
      <c r="E118" s="23" t="s">
        <v>274</v>
      </c>
      <c r="F118" s="26"/>
      <c r="G118" s="26"/>
      <c r="H118" s="26"/>
      <c r="I118" s="27">
        <f>SUMIFS(I119:I146,A119:A146,"P")</f>
        <v>0</v>
      </c>
      <c r="J118" s="28"/>
    </row>
    <row r="119">
      <c r="A119" s="29" t="s">
        <v>29</v>
      </c>
      <c r="B119" s="29">
        <v>27</v>
      </c>
      <c r="C119" s="30" t="s">
        <v>610</v>
      </c>
      <c r="D119" s="29" t="s">
        <v>31</v>
      </c>
      <c r="E119" s="31" t="s">
        <v>611</v>
      </c>
      <c r="F119" s="32" t="s">
        <v>101</v>
      </c>
      <c r="G119" s="33">
        <v>666.75</v>
      </c>
      <c r="H119" s="33">
        <v>0</v>
      </c>
      <c r="I119" s="33">
        <f>ROUND(G119*H119,P4)</f>
        <v>0</v>
      </c>
      <c r="J119" s="29"/>
      <c r="O119" s="34">
        <f>I119*0.21</f>
        <v>0</v>
      </c>
      <c r="P119">
        <v>3</v>
      </c>
    </row>
    <row r="120" ht="30">
      <c r="A120" s="29" t="s">
        <v>34</v>
      </c>
      <c r="B120" s="35"/>
      <c r="C120" s="36"/>
      <c r="D120" s="36"/>
      <c r="E120" s="31" t="s">
        <v>612</v>
      </c>
      <c r="F120" s="36"/>
      <c r="G120" s="36"/>
      <c r="H120" s="36"/>
      <c r="I120" s="36"/>
      <c r="J120" s="37"/>
    </row>
    <row r="121" ht="30">
      <c r="A121" s="29" t="s">
        <v>81</v>
      </c>
      <c r="B121" s="35"/>
      <c r="C121" s="36"/>
      <c r="D121" s="36"/>
      <c r="E121" s="43" t="s">
        <v>595</v>
      </c>
      <c r="F121" s="36"/>
      <c r="G121" s="36"/>
      <c r="H121" s="36"/>
      <c r="I121" s="36"/>
      <c r="J121" s="37"/>
    </row>
    <row r="122" ht="150">
      <c r="A122" s="29" t="s">
        <v>36</v>
      </c>
      <c r="B122" s="35"/>
      <c r="C122" s="36"/>
      <c r="D122" s="36"/>
      <c r="E122" s="31" t="s">
        <v>613</v>
      </c>
      <c r="F122" s="36"/>
      <c r="G122" s="36"/>
      <c r="H122" s="36"/>
      <c r="I122" s="36"/>
      <c r="J122" s="37"/>
    </row>
    <row r="123">
      <c r="A123" s="29" t="s">
        <v>29</v>
      </c>
      <c r="B123" s="29">
        <v>28</v>
      </c>
      <c r="C123" s="30" t="s">
        <v>275</v>
      </c>
      <c r="D123" s="29" t="s">
        <v>281</v>
      </c>
      <c r="E123" s="31" t="s">
        <v>276</v>
      </c>
      <c r="F123" s="32" t="s">
        <v>95</v>
      </c>
      <c r="G123" s="33">
        <v>635</v>
      </c>
      <c r="H123" s="33">
        <v>0</v>
      </c>
      <c r="I123" s="33">
        <f>ROUND(G123*H123,P4)</f>
        <v>0</v>
      </c>
      <c r="J123" s="29"/>
      <c r="O123" s="34">
        <f>I123*0.21</f>
        <v>0</v>
      </c>
      <c r="P123">
        <v>3</v>
      </c>
    </row>
    <row r="124">
      <c r="A124" s="29" t="s">
        <v>34</v>
      </c>
      <c r="B124" s="35"/>
      <c r="C124" s="36"/>
      <c r="D124" s="36"/>
      <c r="E124" s="31" t="s">
        <v>614</v>
      </c>
      <c r="F124" s="36"/>
      <c r="G124" s="36"/>
      <c r="H124" s="36"/>
      <c r="I124" s="36"/>
      <c r="J124" s="37"/>
    </row>
    <row r="125" ht="30">
      <c r="A125" s="29" t="s">
        <v>81</v>
      </c>
      <c r="B125" s="35"/>
      <c r="C125" s="36"/>
      <c r="D125" s="36"/>
      <c r="E125" s="43" t="s">
        <v>615</v>
      </c>
      <c r="F125" s="36"/>
      <c r="G125" s="36"/>
      <c r="H125" s="36"/>
      <c r="I125" s="36"/>
      <c r="J125" s="37"/>
    </row>
    <row r="126" ht="60">
      <c r="A126" s="29" t="s">
        <v>36</v>
      </c>
      <c r="B126" s="35"/>
      <c r="C126" s="36"/>
      <c r="D126" s="36"/>
      <c r="E126" s="31" t="s">
        <v>279</v>
      </c>
      <c r="F126" s="36"/>
      <c r="G126" s="36"/>
      <c r="H126" s="36"/>
      <c r="I126" s="36"/>
      <c r="J126" s="37"/>
    </row>
    <row r="127">
      <c r="A127" s="29" t="s">
        <v>29</v>
      </c>
      <c r="B127" s="29">
        <v>29</v>
      </c>
      <c r="C127" s="30" t="s">
        <v>275</v>
      </c>
      <c r="D127" s="29" t="s">
        <v>285</v>
      </c>
      <c r="E127" s="31" t="s">
        <v>276</v>
      </c>
      <c r="F127" s="32" t="s">
        <v>95</v>
      </c>
      <c r="G127" s="33">
        <v>742.95000000000005</v>
      </c>
      <c r="H127" s="33">
        <v>0</v>
      </c>
      <c r="I127" s="33">
        <f>ROUND(G127*H127,P4)</f>
        <v>0</v>
      </c>
      <c r="J127" s="29"/>
      <c r="O127" s="34">
        <f>I127*0.21</f>
        <v>0</v>
      </c>
      <c r="P127">
        <v>3</v>
      </c>
    </row>
    <row r="128">
      <c r="A128" s="29" t="s">
        <v>34</v>
      </c>
      <c r="B128" s="35"/>
      <c r="C128" s="36"/>
      <c r="D128" s="36"/>
      <c r="E128" s="31" t="s">
        <v>277</v>
      </c>
      <c r="F128" s="36"/>
      <c r="G128" s="36"/>
      <c r="H128" s="36"/>
      <c r="I128" s="36"/>
      <c r="J128" s="37"/>
    </row>
    <row r="129" ht="30">
      <c r="A129" s="29" t="s">
        <v>81</v>
      </c>
      <c r="B129" s="35"/>
      <c r="C129" s="36"/>
      <c r="D129" s="36"/>
      <c r="E129" s="43" t="s">
        <v>616</v>
      </c>
      <c r="F129" s="36"/>
      <c r="G129" s="36"/>
      <c r="H129" s="36"/>
      <c r="I129" s="36"/>
      <c r="J129" s="37"/>
    </row>
    <row r="130" ht="60">
      <c r="A130" s="29" t="s">
        <v>36</v>
      </c>
      <c r="B130" s="35"/>
      <c r="C130" s="36"/>
      <c r="D130" s="36"/>
      <c r="E130" s="31" t="s">
        <v>279</v>
      </c>
      <c r="F130" s="36"/>
      <c r="G130" s="36"/>
      <c r="H130" s="36"/>
      <c r="I130" s="36"/>
      <c r="J130" s="37"/>
    </row>
    <row r="131">
      <c r="A131" s="29" t="s">
        <v>29</v>
      </c>
      <c r="B131" s="29">
        <v>30</v>
      </c>
      <c r="C131" s="30" t="s">
        <v>287</v>
      </c>
      <c r="D131" s="29" t="s">
        <v>31</v>
      </c>
      <c r="E131" s="31" t="s">
        <v>288</v>
      </c>
      <c r="F131" s="32" t="s">
        <v>95</v>
      </c>
      <c r="G131" s="33">
        <v>50.100000000000001</v>
      </c>
      <c r="H131" s="33">
        <v>0</v>
      </c>
      <c r="I131" s="33">
        <f>ROUND(G131*H131,P4)</f>
        <v>0</v>
      </c>
      <c r="J131" s="29"/>
      <c r="O131" s="34">
        <f>I131*0.21</f>
        <v>0</v>
      </c>
      <c r="P131">
        <v>3</v>
      </c>
    </row>
    <row r="132">
      <c r="A132" s="29" t="s">
        <v>34</v>
      </c>
      <c r="B132" s="35"/>
      <c r="C132" s="36"/>
      <c r="D132" s="36"/>
      <c r="E132" s="31" t="s">
        <v>617</v>
      </c>
      <c r="F132" s="36"/>
      <c r="G132" s="36"/>
      <c r="H132" s="36"/>
      <c r="I132" s="36"/>
      <c r="J132" s="37"/>
    </row>
    <row r="133">
      <c r="A133" s="29" t="s">
        <v>81</v>
      </c>
      <c r="B133" s="35"/>
      <c r="C133" s="36"/>
      <c r="D133" s="36"/>
      <c r="E133" s="43" t="s">
        <v>618</v>
      </c>
      <c r="F133" s="36"/>
      <c r="G133" s="36"/>
      <c r="H133" s="36"/>
      <c r="I133" s="36"/>
      <c r="J133" s="37"/>
    </row>
    <row r="134" ht="45">
      <c r="A134" s="29" t="s">
        <v>36</v>
      </c>
      <c r="B134" s="35"/>
      <c r="C134" s="36"/>
      <c r="D134" s="36"/>
      <c r="E134" s="31" t="s">
        <v>291</v>
      </c>
      <c r="F134" s="36"/>
      <c r="G134" s="36"/>
      <c r="H134" s="36"/>
      <c r="I134" s="36"/>
      <c r="J134" s="37"/>
    </row>
    <row r="135">
      <c r="A135" s="29" t="s">
        <v>29</v>
      </c>
      <c r="B135" s="29">
        <v>31</v>
      </c>
      <c r="C135" s="30" t="s">
        <v>292</v>
      </c>
      <c r="D135" s="29" t="s">
        <v>281</v>
      </c>
      <c r="E135" s="31" t="s">
        <v>293</v>
      </c>
      <c r="F135" s="32" t="s">
        <v>95</v>
      </c>
      <c r="G135" s="33">
        <v>686</v>
      </c>
      <c r="H135" s="33">
        <v>0</v>
      </c>
      <c r="I135" s="33">
        <f>ROUND(G135*H135,P4)</f>
        <v>0</v>
      </c>
      <c r="J135" s="29"/>
      <c r="O135" s="34">
        <f>I135*0.21</f>
        <v>0</v>
      </c>
      <c r="P135">
        <v>3</v>
      </c>
    </row>
    <row r="136" ht="45">
      <c r="A136" s="29" t="s">
        <v>34</v>
      </c>
      <c r="B136" s="35"/>
      <c r="C136" s="36"/>
      <c r="D136" s="36"/>
      <c r="E136" s="31" t="s">
        <v>294</v>
      </c>
      <c r="F136" s="36"/>
      <c r="G136" s="36"/>
      <c r="H136" s="36"/>
      <c r="I136" s="36"/>
      <c r="J136" s="37"/>
    </row>
    <row r="137" ht="60">
      <c r="A137" s="29" t="s">
        <v>81</v>
      </c>
      <c r="B137" s="35"/>
      <c r="C137" s="36"/>
      <c r="D137" s="36"/>
      <c r="E137" s="43" t="s">
        <v>619</v>
      </c>
      <c r="F137" s="36"/>
      <c r="G137" s="36"/>
      <c r="H137" s="36"/>
      <c r="I137" s="36"/>
      <c r="J137" s="37"/>
    </row>
    <row r="138" ht="75">
      <c r="A138" s="29" t="s">
        <v>36</v>
      </c>
      <c r="B138" s="35"/>
      <c r="C138" s="36"/>
      <c r="D138" s="36"/>
      <c r="E138" s="31" t="s">
        <v>296</v>
      </c>
      <c r="F138" s="36"/>
      <c r="G138" s="36"/>
      <c r="H138" s="36"/>
      <c r="I138" s="36"/>
      <c r="J138" s="37"/>
    </row>
    <row r="139">
      <c r="A139" s="29" t="s">
        <v>29</v>
      </c>
      <c r="B139" s="29">
        <v>32</v>
      </c>
      <c r="C139" s="30" t="s">
        <v>620</v>
      </c>
      <c r="D139" s="29" t="s">
        <v>31</v>
      </c>
      <c r="E139" s="31" t="s">
        <v>621</v>
      </c>
      <c r="F139" s="32" t="s">
        <v>95</v>
      </c>
      <c r="G139" s="33">
        <v>686</v>
      </c>
      <c r="H139" s="33">
        <v>0</v>
      </c>
      <c r="I139" s="33">
        <f>ROUND(G139*H139,P4)</f>
        <v>0</v>
      </c>
      <c r="J139" s="29"/>
      <c r="O139" s="34">
        <f>I139*0.21</f>
        <v>0</v>
      </c>
      <c r="P139">
        <v>3</v>
      </c>
    </row>
    <row r="140" ht="45">
      <c r="A140" s="29" t="s">
        <v>34</v>
      </c>
      <c r="B140" s="35"/>
      <c r="C140" s="36"/>
      <c r="D140" s="36"/>
      <c r="E140" s="31" t="s">
        <v>622</v>
      </c>
      <c r="F140" s="36"/>
      <c r="G140" s="36"/>
      <c r="H140" s="36"/>
      <c r="I140" s="36"/>
      <c r="J140" s="37"/>
    </row>
    <row r="141" ht="60">
      <c r="A141" s="29" t="s">
        <v>81</v>
      </c>
      <c r="B141" s="35"/>
      <c r="C141" s="36"/>
      <c r="D141" s="36"/>
      <c r="E141" s="43" t="s">
        <v>623</v>
      </c>
      <c r="F141" s="36"/>
      <c r="G141" s="36"/>
      <c r="H141" s="36"/>
      <c r="I141" s="36"/>
      <c r="J141" s="37"/>
    </row>
    <row r="142" ht="165">
      <c r="A142" s="29" t="s">
        <v>36</v>
      </c>
      <c r="B142" s="35"/>
      <c r="C142" s="36"/>
      <c r="D142" s="36"/>
      <c r="E142" s="31" t="s">
        <v>311</v>
      </c>
      <c r="F142" s="36"/>
      <c r="G142" s="36"/>
      <c r="H142" s="36"/>
      <c r="I142" s="36"/>
      <c r="J142" s="37"/>
    </row>
    <row r="143">
      <c r="A143" s="29" t="s">
        <v>29</v>
      </c>
      <c r="B143" s="29">
        <v>33</v>
      </c>
      <c r="C143" s="30" t="s">
        <v>624</v>
      </c>
      <c r="D143" s="29" t="s">
        <v>31</v>
      </c>
      <c r="E143" s="31" t="s">
        <v>625</v>
      </c>
      <c r="F143" s="32" t="s">
        <v>95</v>
      </c>
      <c r="G143" s="33">
        <v>635</v>
      </c>
      <c r="H143" s="33">
        <v>0</v>
      </c>
      <c r="I143" s="33">
        <f>ROUND(G143*H143,P4)</f>
        <v>0</v>
      </c>
      <c r="J143" s="29"/>
      <c r="O143" s="34">
        <f>I143*0.21</f>
        <v>0</v>
      </c>
      <c r="P143">
        <v>3</v>
      </c>
    </row>
    <row r="144">
      <c r="A144" s="29" t="s">
        <v>34</v>
      </c>
      <c r="B144" s="35"/>
      <c r="C144" s="36"/>
      <c r="D144" s="36"/>
      <c r="E144" s="31" t="s">
        <v>626</v>
      </c>
      <c r="F144" s="36"/>
      <c r="G144" s="36"/>
      <c r="H144" s="36"/>
      <c r="I144" s="36"/>
      <c r="J144" s="37"/>
    </row>
    <row r="145" ht="30">
      <c r="A145" s="29" t="s">
        <v>81</v>
      </c>
      <c r="B145" s="35"/>
      <c r="C145" s="36"/>
      <c r="D145" s="36"/>
      <c r="E145" s="43" t="s">
        <v>627</v>
      </c>
      <c r="F145" s="36"/>
      <c r="G145" s="36"/>
      <c r="H145" s="36"/>
      <c r="I145" s="36"/>
      <c r="J145" s="37"/>
    </row>
    <row r="146" ht="165">
      <c r="A146" s="29" t="s">
        <v>36</v>
      </c>
      <c r="B146" s="35"/>
      <c r="C146" s="36"/>
      <c r="D146" s="36"/>
      <c r="E146" s="31" t="s">
        <v>311</v>
      </c>
      <c r="F146" s="36"/>
      <c r="G146" s="36"/>
      <c r="H146" s="36"/>
      <c r="I146" s="36"/>
      <c r="J146" s="37"/>
    </row>
    <row r="147">
      <c r="A147" s="23" t="s">
        <v>26</v>
      </c>
      <c r="B147" s="24"/>
      <c r="C147" s="25" t="s">
        <v>431</v>
      </c>
      <c r="D147" s="26"/>
      <c r="E147" s="23" t="s">
        <v>432</v>
      </c>
      <c r="F147" s="26"/>
      <c r="G147" s="26"/>
      <c r="H147" s="26"/>
      <c r="I147" s="27">
        <f>SUMIFS(I148:I163,A148:A163,"P")</f>
        <v>0</v>
      </c>
      <c r="J147" s="28"/>
    </row>
    <row r="148">
      <c r="A148" s="29" t="s">
        <v>29</v>
      </c>
      <c r="B148" s="29">
        <v>34</v>
      </c>
      <c r="C148" s="30" t="s">
        <v>628</v>
      </c>
      <c r="D148" s="29" t="s">
        <v>165</v>
      </c>
      <c r="E148" s="31" t="s">
        <v>629</v>
      </c>
      <c r="F148" s="32" t="s">
        <v>339</v>
      </c>
      <c r="G148" s="33">
        <v>7</v>
      </c>
      <c r="H148" s="33">
        <v>0</v>
      </c>
      <c r="I148" s="33">
        <f>ROUND(G148*H148,P4)</f>
        <v>0</v>
      </c>
      <c r="J148" s="29"/>
      <c r="O148" s="34">
        <f>I148*0.21</f>
        <v>0</v>
      </c>
      <c r="P148">
        <v>3</v>
      </c>
    </row>
    <row r="149" ht="45">
      <c r="A149" s="29" t="s">
        <v>34</v>
      </c>
      <c r="B149" s="35"/>
      <c r="C149" s="36"/>
      <c r="D149" s="36"/>
      <c r="E149" s="31" t="s">
        <v>630</v>
      </c>
      <c r="F149" s="36"/>
      <c r="G149" s="36"/>
      <c r="H149" s="36"/>
      <c r="I149" s="36"/>
      <c r="J149" s="37"/>
    </row>
    <row r="150" ht="30">
      <c r="A150" s="29" t="s">
        <v>81</v>
      </c>
      <c r="B150" s="35"/>
      <c r="C150" s="36"/>
      <c r="D150" s="36"/>
      <c r="E150" s="43" t="s">
        <v>631</v>
      </c>
      <c r="F150" s="36"/>
      <c r="G150" s="36"/>
      <c r="H150" s="36"/>
      <c r="I150" s="36"/>
      <c r="J150" s="37"/>
    </row>
    <row r="151" ht="30">
      <c r="A151" s="29" t="s">
        <v>36</v>
      </c>
      <c r="B151" s="35"/>
      <c r="C151" s="36"/>
      <c r="D151" s="36"/>
      <c r="E151" s="31" t="s">
        <v>632</v>
      </c>
      <c r="F151" s="36"/>
      <c r="G151" s="36"/>
      <c r="H151" s="36"/>
      <c r="I151" s="36"/>
      <c r="J151" s="37"/>
    </row>
    <row r="152">
      <c r="A152" s="29" t="s">
        <v>29</v>
      </c>
      <c r="B152" s="29">
        <v>35</v>
      </c>
      <c r="C152" s="30" t="s">
        <v>633</v>
      </c>
      <c r="D152" s="29" t="s">
        <v>31</v>
      </c>
      <c r="E152" s="31" t="s">
        <v>634</v>
      </c>
      <c r="F152" s="32" t="s">
        <v>339</v>
      </c>
      <c r="G152" s="33">
        <v>4</v>
      </c>
      <c r="H152" s="33">
        <v>0</v>
      </c>
      <c r="I152" s="33">
        <f>ROUND(G152*H152,P4)</f>
        <v>0</v>
      </c>
      <c r="J152" s="29"/>
      <c r="O152" s="34">
        <f>I152*0.21</f>
        <v>0</v>
      </c>
      <c r="P152">
        <v>3</v>
      </c>
    </row>
    <row r="153" ht="60">
      <c r="A153" s="29" t="s">
        <v>34</v>
      </c>
      <c r="B153" s="35"/>
      <c r="C153" s="36"/>
      <c r="D153" s="36"/>
      <c r="E153" s="31" t="s">
        <v>635</v>
      </c>
      <c r="F153" s="36"/>
      <c r="G153" s="36"/>
      <c r="H153" s="36"/>
      <c r="I153" s="36"/>
      <c r="J153" s="37"/>
    </row>
    <row r="154">
      <c r="A154" s="29" t="s">
        <v>81</v>
      </c>
      <c r="B154" s="35"/>
      <c r="C154" s="36"/>
      <c r="D154" s="36"/>
      <c r="E154" s="43" t="s">
        <v>636</v>
      </c>
      <c r="F154" s="36"/>
      <c r="G154" s="36"/>
      <c r="H154" s="36"/>
      <c r="I154" s="36"/>
      <c r="J154" s="37"/>
    </row>
    <row r="155" ht="45">
      <c r="A155" s="29" t="s">
        <v>36</v>
      </c>
      <c r="B155" s="35"/>
      <c r="C155" s="36"/>
      <c r="D155" s="36"/>
      <c r="E155" s="31" t="s">
        <v>637</v>
      </c>
      <c r="F155" s="36"/>
      <c r="G155" s="36"/>
      <c r="H155" s="36"/>
      <c r="I155" s="36"/>
      <c r="J155" s="37"/>
    </row>
    <row r="156">
      <c r="A156" s="29" t="s">
        <v>29</v>
      </c>
      <c r="B156" s="29">
        <v>36</v>
      </c>
      <c r="C156" s="30" t="s">
        <v>638</v>
      </c>
      <c r="D156" s="29" t="s">
        <v>31</v>
      </c>
      <c r="E156" s="31" t="s">
        <v>639</v>
      </c>
      <c r="F156" s="32" t="s">
        <v>339</v>
      </c>
      <c r="G156" s="33">
        <v>8</v>
      </c>
      <c r="H156" s="33">
        <v>0</v>
      </c>
      <c r="I156" s="33">
        <f>ROUND(G156*H156,P4)</f>
        <v>0</v>
      </c>
      <c r="J156" s="29"/>
      <c r="O156" s="34">
        <f>I156*0.21</f>
        <v>0</v>
      </c>
      <c r="P156">
        <v>3</v>
      </c>
    </row>
    <row r="157" ht="45">
      <c r="A157" s="29" t="s">
        <v>34</v>
      </c>
      <c r="B157" s="35"/>
      <c r="C157" s="36"/>
      <c r="D157" s="36"/>
      <c r="E157" s="31" t="s">
        <v>640</v>
      </c>
      <c r="F157" s="36"/>
      <c r="G157" s="36"/>
      <c r="H157" s="36"/>
      <c r="I157" s="36"/>
      <c r="J157" s="37"/>
    </row>
    <row r="158">
      <c r="A158" s="29" t="s">
        <v>81</v>
      </c>
      <c r="B158" s="35"/>
      <c r="C158" s="36"/>
      <c r="D158" s="36"/>
      <c r="E158" s="43" t="s">
        <v>641</v>
      </c>
      <c r="F158" s="36"/>
      <c r="G158" s="36"/>
      <c r="H158" s="36"/>
      <c r="I158" s="36"/>
      <c r="J158" s="37"/>
    </row>
    <row r="159" ht="45">
      <c r="A159" s="29" t="s">
        <v>36</v>
      </c>
      <c r="B159" s="35"/>
      <c r="C159" s="36"/>
      <c r="D159" s="36"/>
      <c r="E159" s="31" t="s">
        <v>637</v>
      </c>
      <c r="F159" s="36"/>
      <c r="G159" s="36"/>
      <c r="H159" s="36"/>
      <c r="I159" s="36"/>
      <c r="J159" s="37"/>
    </row>
    <row r="160">
      <c r="A160" s="29" t="s">
        <v>29</v>
      </c>
      <c r="B160" s="29">
        <v>37</v>
      </c>
      <c r="C160" s="30" t="s">
        <v>451</v>
      </c>
      <c r="D160" s="29" t="s">
        <v>52</v>
      </c>
      <c r="E160" s="31" t="s">
        <v>452</v>
      </c>
      <c r="F160" s="32" t="s">
        <v>339</v>
      </c>
      <c r="G160" s="33">
        <v>4</v>
      </c>
      <c r="H160" s="33">
        <v>0</v>
      </c>
      <c r="I160" s="33">
        <f>ROUND(G160*H160,P4)</f>
        <v>0</v>
      </c>
      <c r="J160" s="29"/>
      <c r="O160" s="34">
        <f>I160*0.21</f>
        <v>0</v>
      </c>
      <c r="P160">
        <v>3</v>
      </c>
    </row>
    <row r="161" ht="60">
      <c r="A161" s="29" t="s">
        <v>34</v>
      </c>
      <c r="B161" s="35"/>
      <c r="C161" s="36"/>
      <c r="D161" s="36"/>
      <c r="E161" s="31" t="s">
        <v>642</v>
      </c>
      <c r="F161" s="36"/>
      <c r="G161" s="36"/>
      <c r="H161" s="36"/>
      <c r="I161" s="36"/>
      <c r="J161" s="37"/>
    </row>
    <row r="162">
      <c r="A162" s="29" t="s">
        <v>81</v>
      </c>
      <c r="B162" s="35"/>
      <c r="C162" s="36"/>
      <c r="D162" s="36"/>
      <c r="E162" s="43" t="s">
        <v>636</v>
      </c>
      <c r="F162" s="36"/>
      <c r="G162" s="36"/>
      <c r="H162" s="36"/>
      <c r="I162" s="36"/>
      <c r="J162" s="37"/>
    </row>
    <row r="163" ht="30">
      <c r="A163" s="29" t="s">
        <v>36</v>
      </c>
      <c r="B163" s="35"/>
      <c r="C163" s="36"/>
      <c r="D163" s="36"/>
      <c r="E163" s="31" t="s">
        <v>455</v>
      </c>
      <c r="F163" s="36"/>
      <c r="G163" s="36"/>
      <c r="H163" s="36"/>
      <c r="I163" s="36"/>
      <c r="J163" s="37"/>
    </row>
    <row r="164">
      <c r="A164" s="23" t="s">
        <v>26</v>
      </c>
      <c r="B164" s="24"/>
      <c r="C164" s="25" t="s">
        <v>136</v>
      </c>
      <c r="D164" s="26"/>
      <c r="E164" s="23" t="s">
        <v>137</v>
      </c>
      <c r="F164" s="26"/>
      <c r="G164" s="26"/>
      <c r="H164" s="26"/>
      <c r="I164" s="27">
        <f>SUMIFS(I165:I196,A165:A196,"P")</f>
        <v>0</v>
      </c>
      <c r="J164" s="28"/>
    </row>
    <row r="165" ht="30">
      <c r="A165" s="29" t="s">
        <v>29</v>
      </c>
      <c r="B165" s="29">
        <v>38</v>
      </c>
      <c r="C165" s="30" t="s">
        <v>348</v>
      </c>
      <c r="D165" s="29" t="s">
        <v>31</v>
      </c>
      <c r="E165" s="31" t="s">
        <v>349</v>
      </c>
      <c r="F165" s="32" t="s">
        <v>339</v>
      </c>
      <c r="G165" s="33">
        <v>1</v>
      </c>
      <c r="H165" s="33">
        <v>0</v>
      </c>
      <c r="I165" s="33">
        <f>ROUND(G165*H165,P4)</f>
        <v>0</v>
      </c>
      <c r="J165" s="29"/>
      <c r="O165" s="34">
        <f>I165*0.21</f>
        <v>0</v>
      </c>
      <c r="P165">
        <v>3</v>
      </c>
    </row>
    <row r="166">
      <c r="A166" s="29" t="s">
        <v>34</v>
      </c>
      <c r="B166" s="35"/>
      <c r="C166" s="36"/>
      <c r="D166" s="36"/>
      <c r="E166" s="31" t="s">
        <v>350</v>
      </c>
      <c r="F166" s="36"/>
      <c r="G166" s="36"/>
      <c r="H166" s="36"/>
      <c r="I166" s="36"/>
      <c r="J166" s="37"/>
    </row>
    <row r="167">
      <c r="A167" s="29" t="s">
        <v>81</v>
      </c>
      <c r="B167" s="35"/>
      <c r="C167" s="36"/>
      <c r="D167" s="36"/>
      <c r="E167" s="43" t="s">
        <v>346</v>
      </c>
      <c r="F167" s="36"/>
      <c r="G167" s="36"/>
      <c r="H167" s="36"/>
      <c r="I167" s="36"/>
      <c r="J167" s="37"/>
    </row>
    <row r="168" ht="75">
      <c r="A168" s="29" t="s">
        <v>36</v>
      </c>
      <c r="B168" s="35"/>
      <c r="C168" s="36"/>
      <c r="D168" s="36"/>
      <c r="E168" s="31" t="s">
        <v>352</v>
      </c>
      <c r="F168" s="36"/>
      <c r="G168" s="36"/>
      <c r="H168" s="36"/>
      <c r="I168" s="36"/>
      <c r="J168" s="37"/>
    </row>
    <row r="169" ht="30">
      <c r="A169" s="29" t="s">
        <v>29</v>
      </c>
      <c r="B169" s="29">
        <v>39</v>
      </c>
      <c r="C169" s="30" t="s">
        <v>353</v>
      </c>
      <c r="D169" s="29" t="s">
        <v>31</v>
      </c>
      <c r="E169" s="31" t="s">
        <v>354</v>
      </c>
      <c r="F169" s="32" t="s">
        <v>339</v>
      </c>
      <c r="G169" s="33">
        <v>1</v>
      </c>
      <c r="H169" s="33">
        <v>0</v>
      </c>
      <c r="I169" s="33">
        <f>ROUND(G169*H169,P4)</f>
        <v>0</v>
      </c>
      <c r="J169" s="29"/>
      <c r="O169" s="34">
        <f>I169*0.21</f>
        <v>0</v>
      </c>
      <c r="P169">
        <v>3</v>
      </c>
    </row>
    <row r="170">
      <c r="A170" s="29" t="s">
        <v>34</v>
      </c>
      <c r="B170" s="35"/>
      <c r="C170" s="36"/>
      <c r="D170" s="36"/>
      <c r="E170" s="31" t="s">
        <v>350</v>
      </c>
      <c r="F170" s="36"/>
      <c r="G170" s="36"/>
      <c r="H170" s="36"/>
      <c r="I170" s="36"/>
      <c r="J170" s="37"/>
    </row>
    <row r="171">
      <c r="A171" s="29" t="s">
        <v>81</v>
      </c>
      <c r="B171" s="35"/>
      <c r="C171" s="36"/>
      <c r="D171" s="36"/>
      <c r="E171" s="43" t="s">
        <v>346</v>
      </c>
      <c r="F171" s="36"/>
      <c r="G171" s="36"/>
      <c r="H171" s="36"/>
      <c r="I171" s="36"/>
      <c r="J171" s="37"/>
    </row>
    <row r="172" ht="30">
      <c r="A172" s="29" t="s">
        <v>36</v>
      </c>
      <c r="B172" s="35"/>
      <c r="C172" s="36"/>
      <c r="D172" s="36"/>
      <c r="E172" s="31" t="s">
        <v>355</v>
      </c>
      <c r="F172" s="36"/>
      <c r="G172" s="36"/>
      <c r="H172" s="36"/>
      <c r="I172" s="36"/>
      <c r="J172" s="37"/>
    </row>
    <row r="173" ht="30">
      <c r="A173" s="29" t="s">
        <v>29</v>
      </c>
      <c r="B173" s="29">
        <v>40</v>
      </c>
      <c r="C173" s="30" t="s">
        <v>361</v>
      </c>
      <c r="D173" s="29" t="s">
        <v>31</v>
      </c>
      <c r="E173" s="31" t="s">
        <v>362</v>
      </c>
      <c r="F173" s="32" t="s">
        <v>95</v>
      </c>
      <c r="G173" s="33">
        <v>13.31</v>
      </c>
      <c r="H173" s="33">
        <v>0</v>
      </c>
      <c r="I173" s="33">
        <f>ROUND(G173*H173,P4)</f>
        <v>0</v>
      </c>
      <c r="J173" s="29"/>
      <c r="O173" s="34">
        <f>I173*0.21</f>
        <v>0</v>
      </c>
      <c r="P173">
        <v>3</v>
      </c>
    </row>
    <row r="174">
      <c r="A174" s="29" t="s">
        <v>34</v>
      </c>
      <c r="B174" s="35"/>
      <c r="C174" s="36"/>
      <c r="D174" s="36"/>
      <c r="E174" s="31" t="s">
        <v>643</v>
      </c>
      <c r="F174" s="36"/>
      <c r="G174" s="36"/>
      <c r="H174" s="36"/>
      <c r="I174" s="36"/>
      <c r="J174" s="37"/>
    </row>
    <row r="175" ht="30">
      <c r="A175" s="29" t="s">
        <v>81</v>
      </c>
      <c r="B175" s="35"/>
      <c r="C175" s="36"/>
      <c r="D175" s="36"/>
      <c r="E175" s="43" t="s">
        <v>644</v>
      </c>
      <c r="F175" s="36"/>
      <c r="G175" s="36"/>
      <c r="H175" s="36"/>
      <c r="I175" s="36"/>
      <c r="J175" s="37"/>
    </row>
    <row r="176" ht="60">
      <c r="A176" s="29" t="s">
        <v>36</v>
      </c>
      <c r="B176" s="35"/>
      <c r="C176" s="36"/>
      <c r="D176" s="36"/>
      <c r="E176" s="31" t="s">
        <v>364</v>
      </c>
      <c r="F176" s="36"/>
      <c r="G176" s="36"/>
      <c r="H176" s="36"/>
      <c r="I176" s="36"/>
      <c r="J176" s="37"/>
    </row>
    <row r="177" ht="30">
      <c r="A177" s="29" t="s">
        <v>29</v>
      </c>
      <c r="B177" s="29">
        <v>41</v>
      </c>
      <c r="C177" s="30" t="s">
        <v>365</v>
      </c>
      <c r="D177" s="29" t="s">
        <v>31</v>
      </c>
      <c r="E177" s="31" t="s">
        <v>366</v>
      </c>
      <c r="F177" s="32" t="s">
        <v>95</v>
      </c>
      <c r="G177" s="33">
        <v>13.31</v>
      </c>
      <c r="H177" s="33">
        <v>0</v>
      </c>
      <c r="I177" s="33">
        <f>ROUND(G177*H177,P4)</f>
        <v>0</v>
      </c>
      <c r="J177" s="29"/>
      <c r="O177" s="34">
        <f>I177*0.21</f>
        <v>0</v>
      </c>
      <c r="P177">
        <v>3</v>
      </c>
    </row>
    <row r="178">
      <c r="A178" s="29" t="s">
        <v>34</v>
      </c>
      <c r="B178" s="35"/>
      <c r="C178" s="36"/>
      <c r="D178" s="36"/>
      <c r="E178" s="31" t="s">
        <v>367</v>
      </c>
      <c r="F178" s="36"/>
      <c r="G178" s="36"/>
      <c r="H178" s="36"/>
      <c r="I178" s="36"/>
      <c r="J178" s="37"/>
    </row>
    <row r="179" ht="30">
      <c r="A179" s="29" t="s">
        <v>81</v>
      </c>
      <c r="B179" s="35"/>
      <c r="C179" s="36"/>
      <c r="D179" s="36"/>
      <c r="E179" s="43" t="s">
        <v>644</v>
      </c>
      <c r="F179" s="36"/>
      <c r="G179" s="36"/>
      <c r="H179" s="36"/>
      <c r="I179" s="36"/>
      <c r="J179" s="37"/>
    </row>
    <row r="180" ht="60">
      <c r="A180" s="29" t="s">
        <v>36</v>
      </c>
      <c r="B180" s="35"/>
      <c r="C180" s="36"/>
      <c r="D180" s="36"/>
      <c r="E180" s="31" t="s">
        <v>364</v>
      </c>
      <c r="F180" s="36"/>
      <c r="G180" s="36"/>
      <c r="H180" s="36"/>
      <c r="I180" s="36"/>
      <c r="J180" s="37"/>
    </row>
    <row r="181" ht="30">
      <c r="A181" s="29" t="s">
        <v>29</v>
      </c>
      <c r="B181" s="29">
        <v>42</v>
      </c>
      <c r="C181" s="30" t="s">
        <v>368</v>
      </c>
      <c r="D181" s="29" t="s">
        <v>281</v>
      </c>
      <c r="E181" s="31" t="s">
        <v>369</v>
      </c>
      <c r="F181" s="32" t="s">
        <v>190</v>
      </c>
      <c r="G181" s="33">
        <v>182</v>
      </c>
      <c r="H181" s="33">
        <v>0</v>
      </c>
      <c r="I181" s="33">
        <f>ROUND(G181*H181,P4)</f>
        <v>0</v>
      </c>
      <c r="J181" s="29"/>
      <c r="O181" s="34">
        <f>I181*0.21</f>
        <v>0</v>
      </c>
      <c r="P181">
        <v>3</v>
      </c>
    </row>
    <row r="182" ht="30">
      <c r="A182" s="29" t="s">
        <v>34</v>
      </c>
      <c r="B182" s="35"/>
      <c r="C182" s="36"/>
      <c r="D182" s="36"/>
      <c r="E182" s="31" t="s">
        <v>370</v>
      </c>
      <c r="F182" s="36"/>
      <c r="G182" s="36"/>
      <c r="H182" s="36"/>
      <c r="I182" s="36"/>
      <c r="J182" s="37"/>
    </row>
    <row r="183" ht="30">
      <c r="A183" s="29" t="s">
        <v>81</v>
      </c>
      <c r="B183" s="35"/>
      <c r="C183" s="36"/>
      <c r="D183" s="36"/>
      <c r="E183" s="43" t="s">
        <v>645</v>
      </c>
      <c r="F183" s="36"/>
      <c r="G183" s="36"/>
      <c r="H183" s="36"/>
      <c r="I183" s="36"/>
      <c r="J183" s="37"/>
    </row>
    <row r="184" ht="60">
      <c r="A184" s="29" t="s">
        <v>36</v>
      </c>
      <c r="B184" s="35"/>
      <c r="C184" s="36"/>
      <c r="D184" s="36"/>
      <c r="E184" s="31" t="s">
        <v>372</v>
      </c>
      <c r="F184" s="36"/>
      <c r="G184" s="36"/>
      <c r="H184" s="36"/>
      <c r="I184" s="36"/>
      <c r="J184" s="37"/>
    </row>
    <row r="185" ht="30">
      <c r="A185" s="29" t="s">
        <v>29</v>
      </c>
      <c r="B185" s="29">
        <v>43</v>
      </c>
      <c r="C185" s="30" t="s">
        <v>368</v>
      </c>
      <c r="D185" s="29" t="s">
        <v>285</v>
      </c>
      <c r="E185" s="31" t="s">
        <v>369</v>
      </c>
      <c r="F185" s="32" t="s">
        <v>190</v>
      </c>
      <c r="G185" s="33">
        <v>28.100000000000001</v>
      </c>
      <c r="H185" s="33">
        <v>0</v>
      </c>
      <c r="I185" s="33">
        <f>ROUND(G185*H185,P4)</f>
        <v>0</v>
      </c>
      <c r="J185" s="29"/>
      <c r="O185" s="34">
        <f>I185*0.21</f>
        <v>0</v>
      </c>
      <c r="P185">
        <v>3</v>
      </c>
    </row>
    <row r="186" ht="30">
      <c r="A186" s="29" t="s">
        <v>34</v>
      </c>
      <c r="B186" s="35"/>
      <c r="C186" s="36"/>
      <c r="D186" s="36"/>
      <c r="E186" s="31" t="s">
        <v>373</v>
      </c>
      <c r="F186" s="36"/>
      <c r="G186" s="36"/>
      <c r="H186" s="36"/>
      <c r="I186" s="36"/>
      <c r="J186" s="37"/>
    </row>
    <row r="187" ht="30">
      <c r="A187" s="29" t="s">
        <v>81</v>
      </c>
      <c r="B187" s="35"/>
      <c r="C187" s="36"/>
      <c r="D187" s="36"/>
      <c r="E187" s="43" t="s">
        <v>646</v>
      </c>
      <c r="F187" s="36"/>
      <c r="G187" s="36"/>
      <c r="H187" s="36"/>
      <c r="I187" s="36"/>
      <c r="J187" s="37"/>
    </row>
    <row r="188" ht="60">
      <c r="A188" s="29" t="s">
        <v>36</v>
      </c>
      <c r="B188" s="35"/>
      <c r="C188" s="36"/>
      <c r="D188" s="36"/>
      <c r="E188" s="31" t="s">
        <v>372</v>
      </c>
      <c r="F188" s="36"/>
      <c r="G188" s="36"/>
      <c r="H188" s="36"/>
      <c r="I188" s="36"/>
      <c r="J188" s="37"/>
    </row>
    <row r="189" ht="30">
      <c r="A189" s="29" t="s">
        <v>29</v>
      </c>
      <c r="B189" s="29">
        <v>44</v>
      </c>
      <c r="C189" s="30" t="s">
        <v>389</v>
      </c>
      <c r="D189" s="29" t="s">
        <v>31</v>
      </c>
      <c r="E189" s="31" t="s">
        <v>390</v>
      </c>
      <c r="F189" s="32" t="s">
        <v>190</v>
      </c>
      <c r="G189" s="33">
        <v>16</v>
      </c>
      <c r="H189" s="33">
        <v>0</v>
      </c>
      <c r="I189" s="33">
        <f>ROUND(G189*H189,P4)</f>
        <v>0</v>
      </c>
      <c r="J189" s="29"/>
      <c r="O189" s="34">
        <f>I189*0.21</f>
        <v>0</v>
      </c>
      <c r="P189">
        <v>3</v>
      </c>
    </row>
    <row r="190">
      <c r="A190" s="29" t="s">
        <v>34</v>
      </c>
      <c r="B190" s="35"/>
      <c r="C190" s="36"/>
      <c r="D190" s="36"/>
      <c r="E190" s="31" t="s">
        <v>391</v>
      </c>
      <c r="F190" s="36"/>
      <c r="G190" s="36"/>
      <c r="H190" s="36"/>
      <c r="I190" s="36"/>
      <c r="J190" s="37"/>
    </row>
    <row r="191">
      <c r="A191" s="29" t="s">
        <v>81</v>
      </c>
      <c r="B191" s="35"/>
      <c r="C191" s="36"/>
      <c r="D191" s="36"/>
      <c r="E191" s="43" t="s">
        <v>647</v>
      </c>
      <c r="F191" s="36"/>
      <c r="G191" s="36"/>
      <c r="H191" s="36"/>
      <c r="I191" s="36"/>
      <c r="J191" s="37"/>
    </row>
    <row r="192" ht="120">
      <c r="A192" s="29" t="s">
        <v>36</v>
      </c>
      <c r="B192" s="35"/>
      <c r="C192" s="36"/>
      <c r="D192" s="36"/>
      <c r="E192" s="31" t="s">
        <v>393</v>
      </c>
      <c r="F192" s="36"/>
      <c r="G192" s="36"/>
      <c r="H192" s="36"/>
      <c r="I192" s="36"/>
      <c r="J192" s="37"/>
    </row>
    <row r="193">
      <c r="A193" s="29" t="s">
        <v>29</v>
      </c>
      <c r="B193" s="29">
        <v>45</v>
      </c>
      <c r="C193" s="30" t="s">
        <v>648</v>
      </c>
      <c r="D193" s="29" t="s">
        <v>31</v>
      </c>
      <c r="E193" s="31" t="s">
        <v>649</v>
      </c>
      <c r="F193" s="32" t="s">
        <v>190</v>
      </c>
      <c r="G193" s="33">
        <v>6</v>
      </c>
      <c r="H193" s="33">
        <v>0</v>
      </c>
      <c r="I193" s="33">
        <f>ROUND(G193*H193,P4)</f>
        <v>0</v>
      </c>
      <c r="J193" s="29"/>
      <c r="O193" s="34">
        <f>I193*0.21</f>
        <v>0</v>
      </c>
      <c r="P193">
        <v>3</v>
      </c>
    </row>
    <row r="194" ht="75">
      <c r="A194" s="29" t="s">
        <v>34</v>
      </c>
      <c r="B194" s="35"/>
      <c r="C194" s="36"/>
      <c r="D194" s="36"/>
      <c r="E194" s="31" t="s">
        <v>650</v>
      </c>
      <c r="F194" s="36"/>
      <c r="G194" s="36"/>
      <c r="H194" s="36"/>
      <c r="I194" s="36"/>
      <c r="J194" s="37"/>
    </row>
    <row r="195" ht="30">
      <c r="A195" s="29" t="s">
        <v>81</v>
      </c>
      <c r="B195" s="35"/>
      <c r="C195" s="36"/>
      <c r="D195" s="36"/>
      <c r="E195" s="43" t="s">
        <v>651</v>
      </c>
      <c r="F195" s="36"/>
      <c r="G195" s="36"/>
      <c r="H195" s="36"/>
      <c r="I195" s="36"/>
      <c r="J195" s="37"/>
    </row>
    <row r="196" ht="180">
      <c r="A196" s="29" t="s">
        <v>36</v>
      </c>
      <c r="B196" s="38"/>
      <c r="C196" s="39"/>
      <c r="D196" s="39"/>
      <c r="E196" s="31" t="s">
        <v>652</v>
      </c>
      <c r="F196" s="39"/>
      <c r="G196" s="39"/>
      <c r="H196" s="39"/>
      <c r="I196" s="39"/>
      <c r="J196" s="40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2024-02-26T10:47:03Z</dcterms:created>
  <dcterms:modified xsi:type="dcterms:W3CDTF">2024-02-26T10:47:03Z</dcterms:modified>
</cp:coreProperties>
</file>